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個別事業登録" sheetId="12" r:id="rId1"/>
    <sheet name="2-2（経費配分書）" sheetId="11" r:id="rId2"/>
    <sheet name="2-3（経費内訳書）" sheetId="10" r:id="rId3"/>
  </sheets>
  <definedNames>
    <definedName name="_xlnm.Print_Area" localSheetId="1">'2-2（経費配分書）'!$A$1:$I$239</definedName>
    <definedName name="補助金交付申請額総額">'2-2（経費配分書）'!$I$8</definedName>
    <definedName name="補助率">'2-2（経費配分書）'!$K$3</definedName>
  </definedNames>
  <calcPr calcId="145621"/>
</workbook>
</file>

<file path=xl/calcChain.xml><?xml version="1.0" encoding="utf-8"?>
<calcChain xmlns="http://schemas.openxmlformats.org/spreadsheetml/2006/main">
  <c r="D233" i="11" l="1"/>
  <c r="D232" i="11"/>
  <c r="D231" i="11"/>
  <c r="D230" i="11"/>
  <c r="D118" i="11"/>
  <c r="D117" i="11"/>
  <c r="D116" i="11"/>
  <c r="D115" i="11"/>
  <c r="D53" i="11"/>
  <c r="D52" i="11"/>
  <c r="D51" i="11"/>
  <c r="D50" i="11"/>
  <c r="D48" i="11"/>
  <c r="D47" i="11"/>
  <c r="D46" i="11"/>
  <c r="D45" i="11"/>
  <c r="D43" i="11"/>
  <c r="D42" i="11"/>
  <c r="D41" i="11"/>
  <c r="Q9" i="10"/>
  <c r="P9" i="10"/>
  <c r="G15" i="11"/>
  <c r="E15" i="11"/>
  <c r="G12" i="11" l="1"/>
  <c r="E18" i="11"/>
  <c r="E33" i="11" l="1"/>
  <c r="E32" i="11"/>
  <c r="G32" i="11"/>
  <c r="E31" i="11"/>
  <c r="G31" i="11"/>
  <c r="E30" i="11"/>
  <c r="G30" i="11"/>
  <c r="E29" i="11"/>
  <c r="E28" i="11"/>
  <c r="G28" i="11"/>
  <c r="E27" i="11"/>
  <c r="G27" i="11"/>
  <c r="E26" i="11"/>
  <c r="G26" i="11"/>
  <c r="E25" i="11"/>
  <c r="E24" i="11"/>
  <c r="G24" i="11"/>
  <c r="E23" i="11"/>
  <c r="G23" i="11"/>
  <c r="E22" i="11"/>
  <c r="G22" i="11"/>
  <c r="E21" i="11"/>
  <c r="E20" i="11"/>
  <c r="G20" i="11"/>
  <c r="E19" i="11"/>
  <c r="G19" i="11"/>
  <c r="G18" i="11"/>
  <c r="E17" i="11"/>
  <c r="G17" i="11"/>
  <c r="E16" i="11"/>
  <c r="G16" i="11" s="1"/>
  <c r="G29" i="11"/>
  <c r="G33" i="11"/>
  <c r="G25" i="11"/>
  <c r="G21" i="11"/>
  <c r="B40" i="11"/>
  <c r="C12" i="11"/>
  <c r="C8" i="11" s="1"/>
  <c r="E237" i="11"/>
  <c r="E238" i="11"/>
  <c r="D238" i="11"/>
  <c r="D237" i="11"/>
  <c r="E236" i="11"/>
  <c r="D236" i="11"/>
  <c r="E235" i="11"/>
  <c r="D235" i="11"/>
  <c r="E233" i="11"/>
  <c r="E232" i="11"/>
  <c r="E231" i="11"/>
  <c r="E228" i="11"/>
  <c r="D228" i="11"/>
  <c r="E227" i="11"/>
  <c r="D227" i="11"/>
  <c r="E226" i="11"/>
  <c r="D226" i="11"/>
  <c r="E225" i="11"/>
  <c r="D225" i="11"/>
  <c r="E223" i="11"/>
  <c r="D223" i="11"/>
  <c r="E222" i="11"/>
  <c r="D222" i="11"/>
  <c r="E221" i="11"/>
  <c r="D221" i="11"/>
  <c r="E220" i="11"/>
  <c r="D220" i="11"/>
  <c r="E218" i="11"/>
  <c r="D218" i="11"/>
  <c r="E217" i="11"/>
  <c r="D217" i="11"/>
  <c r="E216" i="11"/>
  <c r="D216" i="11"/>
  <c r="E215" i="11"/>
  <c r="D215" i="11"/>
  <c r="E213" i="11"/>
  <c r="D213" i="11"/>
  <c r="E212" i="11"/>
  <c r="D212" i="11"/>
  <c r="E211" i="11"/>
  <c r="D211" i="11"/>
  <c r="E210" i="11"/>
  <c r="D210" i="11"/>
  <c r="E208" i="11"/>
  <c r="D208" i="11"/>
  <c r="E207" i="11"/>
  <c r="D207" i="11"/>
  <c r="E206" i="11"/>
  <c r="D206" i="11"/>
  <c r="E205" i="11"/>
  <c r="D205" i="11"/>
  <c r="E203" i="11"/>
  <c r="D203" i="11"/>
  <c r="E202" i="11"/>
  <c r="D202" i="11"/>
  <c r="E201" i="11"/>
  <c r="D201" i="11"/>
  <c r="E200" i="11"/>
  <c r="D200" i="11"/>
  <c r="E198" i="11"/>
  <c r="D198" i="11"/>
  <c r="E197" i="11"/>
  <c r="D197" i="11"/>
  <c r="E196" i="11"/>
  <c r="D196" i="11"/>
  <c r="E195" i="11"/>
  <c r="D195" i="11"/>
  <c r="E193" i="11"/>
  <c r="D193" i="11"/>
  <c r="E192" i="11"/>
  <c r="D192" i="11"/>
  <c r="E191" i="11"/>
  <c r="D191" i="11"/>
  <c r="E190" i="11"/>
  <c r="D190" i="11"/>
  <c r="E188" i="11"/>
  <c r="D188" i="11"/>
  <c r="E187" i="11"/>
  <c r="D187" i="11"/>
  <c r="E186" i="11"/>
  <c r="D186" i="11"/>
  <c r="D185" i="11"/>
  <c r="E185" i="11"/>
  <c r="E183" i="11"/>
  <c r="D183" i="11"/>
  <c r="E182" i="11"/>
  <c r="D182" i="11"/>
  <c r="E181" i="11"/>
  <c r="D181" i="11"/>
  <c r="E180" i="11"/>
  <c r="D180" i="11"/>
  <c r="E178" i="11"/>
  <c r="D178" i="11"/>
  <c r="E177" i="11"/>
  <c r="D177" i="11"/>
  <c r="E176" i="11"/>
  <c r="D176" i="11"/>
  <c r="E175" i="11"/>
  <c r="D175" i="11"/>
  <c r="E172" i="11"/>
  <c r="D172" i="11"/>
  <c r="E173" i="11"/>
  <c r="D173" i="11"/>
  <c r="E171" i="11"/>
  <c r="D171" i="11"/>
  <c r="E170" i="11"/>
  <c r="D170" i="11"/>
  <c r="E168" i="11"/>
  <c r="D168" i="11"/>
  <c r="E167" i="11"/>
  <c r="D167" i="11"/>
  <c r="E166" i="11"/>
  <c r="D166" i="11"/>
  <c r="E165" i="11"/>
  <c r="D165" i="11"/>
  <c r="E163" i="11"/>
  <c r="D163" i="11"/>
  <c r="E162" i="11"/>
  <c r="D162" i="11"/>
  <c r="E161" i="11"/>
  <c r="D161" i="11"/>
  <c r="E158" i="11"/>
  <c r="D158" i="11"/>
  <c r="E157" i="11"/>
  <c r="D157" i="11"/>
  <c r="E156" i="11"/>
  <c r="D156" i="11"/>
  <c r="E155" i="11"/>
  <c r="D155" i="11"/>
  <c r="E153" i="11"/>
  <c r="D153" i="11"/>
  <c r="E152" i="11"/>
  <c r="D152" i="11"/>
  <c r="E151" i="11"/>
  <c r="D151" i="11"/>
  <c r="E150" i="11"/>
  <c r="D150" i="11"/>
  <c r="E148" i="11"/>
  <c r="D148" i="11"/>
  <c r="E147" i="11"/>
  <c r="D147" i="11"/>
  <c r="E146" i="11"/>
  <c r="D146" i="11"/>
  <c r="E145" i="11"/>
  <c r="D145" i="11"/>
  <c r="E143" i="11"/>
  <c r="D143" i="11"/>
  <c r="E142" i="11"/>
  <c r="D142" i="11"/>
  <c r="E141" i="11"/>
  <c r="D141" i="11"/>
  <c r="E140" i="11"/>
  <c r="D140" i="11"/>
  <c r="E138" i="11"/>
  <c r="D138" i="11"/>
  <c r="E137" i="11"/>
  <c r="D137" i="11"/>
  <c r="E136" i="11"/>
  <c r="D136" i="11"/>
  <c r="E135" i="11"/>
  <c r="D135" i="11"/>
  <c r="E133" i="11"/>
  <c r="D133" i="11"/>
  <c r="E132" i="11"/>
  <c r="D132" i="11"/>
  <c r="E131" i="11"/>
  <c r="D131" i="11"/>
  <c r="E130" i="11"/>
  <c r="D130" i="11"/>
  <c r="E128" i="11"/>
  <c r="D128" i="11"/>
  <c r="E127" i="11"/>
  <c r="D127" i="11"/>
  <c r="E126" i="11"/>
  <c r="D126" i="11"/>
  <c r="E125" i="11"/>
  <c r="D125" i="11"/>
  <c r="E123" i="11"/>
  <c r="D123" i="11"/>
  <c r="E122" i="11"/>
  <c r="D122" i="11"/>
  <c r="E121" i="11"/>
  <c r="D121" i="11"/>
  <c r="E120" i="11"/>
  <c r="D120" i="11"/>
  <c r="E118" i="11"/>
  <c r="E117" i="11"/>
  <c r="E116" i="11"/>
  <c r="E115" i="11"/>
  <c r="E112" i="11"/>
  <c r="D112" i="11"/>
  <c r="E113" i="11"/>
  <c r="D113" i="11"/>
  <c r="E111" i="11"/>
  <c r="D111" i="11"/>
  <c r="E110" i="11"/>
  <c r="D110" i="11"/>
  <c r="E108" i="11"/>
  <c r="D108" i="11"/>
  <c r="E107" i="11"/>
  <c r="D107" i="11"/>
  <c r="E106" i="11"/>
  <c r="D106" i="11"/>
  <c r="E105" i="11"/>
  <c r="D105" i="11"/>
  <c r="E103" i="11"/>
  <c r="D103" i="11"/>
  <c r="E102" i="11"/>
  <c r="D102" i="11"/>
  <c r="E101" i="11"/>
  <c r="D101" i="11"/>
  <c r="E97" i="11"/>
  <c r="D97" i="11"/>
  <c r="E98" i="11"/>
  <c r="D98" i="11"/>
  <c r="E96" i="11"/>
  <c r="D96" i="11"/>
  <c r="E95" i="11"/>
  <c r="D95" i="11"/>
  <c r="E93" i="11"/>
  <c r="D93" i="11"/>
  <c r="E92" i="11"/>
  <c r="D92" i="11"/>
  <c r="E91" i="11"/>
  <c r="D91" i="11"/>
  <c r="E90" i="11"/>
  <c r="D90" i="11"/>
  <c r="E88" i="11"/>
  <c r="D88" i="11"/>
  <c r="E87" i="11"/>
  <c r="D87" i="11"/>
  <c r="E86" i="11"/>
  <c r="D86" i="11"/>
  <c r="E85" i="11"/>
  <c r="D85" i="11"/>
  <c r="E83" i="11"/>
  <c r="D83" i="11"/>
  <c r="E82" i="11"/>
  <c r="D82" i="11"/>
  <c r="E81" i="11"/>
  <c r="D81" i="11"/>
  <c r="E80" i="11"/>
  <c r="D80" i="11"/>
  <c r="E78" i="11"/>
  <c r="D78" i="11"/>
  <c r="E77" i="11"/>
  <c r="D77" i="11"/>
  <c r="E76" i="11"/>
  <c r="D76" i="11"/>
  <c r="E75" i="11"/>
  <c r="D75" i="11"/>
  <c r="E73" i="11"/>
  <c r="D73" i="11"/>
  <c r="E72" i="11"/>
  <c r="D72" i="11"/>
  <c r="E71" i="11"/>
  <c r="D71" i="11"/>
  <c r="E70" i="11"/>
  <c r="D70" i="11"/>
  <c r="E68" i="11"/>
  <c r="D68" i="11"/>
  <c r="E66" i="11"/>
  <c r="D66" i="11"/>
  <c r="E65" i="11"/>
  <c r="D65" i="11"/>
  <c r="E60" i="11"/>
  <c r="D60" i="11"/>
  <c r="E58" i="11"/>
  <c r="D58" i="11"/>
  <c r="E56" i="11"/>
  <c r="D56" i="11"/>
  <c r="E55" i="11"/>
  <c r="D55" i="11"/>
  <c r="E52" i="11"/>
  <c r="E50" i="11"/>
  <c r="E51" i="11"/>
  <c r="E47" i="11"/>
  <c r="E48" i="11"/>
  <c r="E46" i="11"/>
  <c r="E41" i="11"/>
  <c r="E43" i="11"/>
  <c r="E40" i="11"/>
  <c r="D40" i="11"/>
  <c r="D44" i="11" s="1"/>
  <c r="P250" i="10"/>
  <c r="Q250" i="10"/>
  <c r="B250" i="10"/>
  <c r="P249" i="10"/>
  <c r="Q249" i="10"/>
  <c r="B249" i="10"/>
  <c r="P248" i="10"/>
  <c r="Q248" i="10"/>
  <c r="B248" i="10"/>
  <c r="P247" i="10"/>
  <c r="Q247" i="10"/>
  <c r="B247" i="10"/>
  <c r="P246" i="10"/>
  <c r="Q246" i="10"/>
  <c r="B246" i="10"/>
  <c r="P245" i="10"/>
  <c r="Q245" i="10"/>
  <c r="B245" i="10"/>
  <c r="P244" i="10"/>
  <c r="Q244" i="10"/>
  <c r="B244" i="10"/>
  <c r="P243" i="10"/>
  <c r="Q243" i="10"/>
  <c r="B243" i="10"/>
  <c r="P242" i="10"/>
  <c r="Q242" i="10"/>
  <c r="B242" i="10"/>
  <c r="P241" i="10"/>
  <c r="Q241" i="10"/>
  <c r="B241" i="10"/>
  <c r="P240" i="10"/>
  <c r="Q240" i="10"/>
  <c r="B240" i="10"/>
  <c r="P239" i="10"/>
  <c r="Q239" i="10"/>
  <c r="B239" i="10"/>
  <c r="P238" i="10"/>
  <c r="Q238" i="10"/>
  <c r="B238" i="10"/>
  <c r="P237" i="10"/>
  <c r="Q237" i="10"/>
  <c r="B237" i="10"/>
  <c r="P236" i="10"/>
  <c r="Q236" i="10"/>
  <c r="B236" i="10"/>
  <c r="P235" i="10"/>
  <c r="Q235" i="10"/>
  <c r="B235" i="10"/>
  <c r="P234" i="10"/>
  <c r="Q234" i="10"/>
  <c r="B234" i="10"/>
  <c r="P233" i="10"/>
  <c r="Q233" i="10"/>
  <c r="B233" i="10"/>
  <c r="P232" i="10"/>
  <c r="Q232" i="10"/>
  <c r="B232" i="10"/>
  <c r="P231" i="10"/>
  <c r="Q231" i="10"/>
  <c r="B231" i="10"/>
  <c r="P230" i="10"/>
  <c r="Q230" i="10"/>
  <c r="B230" i="10"/>
  <c r="P229" i="10"/>
  <c r="Q229" i="10"/>
  <c r="B229" i="10"/>
  <c r="P228" i="10"/>
  <c r="Q228" i="10"/>
  <c r="B228" i="10"/>
  <c r="P227" i="10"/>
  <c r="Q227" i="10"/>
  <c r="B227" i="10"/>
  <c r="P226" i="10"/>
  <c r="Q226" i="10"/>
  <c r="B226" i="10"/>
  <c r="P225" i="10"/>
  <c r="Q225" i="10"/>
  <c r="B225" i="10"/>
  <c r="P224" i="10"/>
  <c r="Q224" i="10"/>
  <c r="B224" i="10"/>
  <c r="P223" i="10"/>
  <c r="Q223" i="10"/>
  <c r="B223" i="10"/>
  <c r="P222" i="10"/>
  <c r="Q222" i="10"/>
  <c r="B222" i="10"/>
  <c r="P221" i="10"/>
  <c r="Q221" i="10"/>
  <c r="B221" i="10"/>
  <c r="P220" i="10"/>
  <c r="Q220" i="10"/>
  <c r="B220" i="10"/>
  <c r="P219" i="10"/>
  <c r="Q219" i="10"/>
  <c r="B219" i="10"/>
  <c r="P218" i="10"/>
  <c r="Q218" i="10"/>
  <c r="B218" i="10"/>
  <c r="Q217" i="10"/>
  <c r="P217" i="10"/>
  <c r="B217" i="10"/>
  <c r="P216" i="10"/>
  <c r="Q216" i="10"/>
  <c r="B216" i="10"/>
  <c r="P215" i="10"/>
  <c r="Q215" i="10"/>
  <c r="B215" i="10"/>
  <c r="P214" i="10"/>
  <c r="Q214" i="10"/>
  <c r="B214" i="10"/>
  <c r="Q213" i="10"/>
  <c r="P213" i="10"/>
  <c r="B213" i="10"/>
  <c r="P212" i="10"/>
  <c r="Q212" i="10"/>
  <c r="B212" i="10"/>
  <c r="P211" i="10"/>
  <c r="Q211" i="10"/>
  <c r="B211" i="10"/>
  <c r="P210" i="10"/>
  <c r="Q210" i="10"/>
  <c r="B210" i="10"/>
  <c r="Q209" i="10"/>
  <c r="P209" i="10"/>
  <c r="B209" i="10"/>
  <c r="P208" i="10"/>
  <c r="Q208" i="10"/>
  <c r="B208" i="10"/>
  <c r="P207" i="10"/>
  <c r="Q207" i="10"/>
  <c r="B207" i="10"/>
  <c r="P206" i="10"/>
  <c r="Q206" i="10"/>
  <c r="B206" i="10"/>
  <c r="Q205" i="10"/>
  <c r="P205" i="10"/>
  <c r="B205" i="10"/>
  <c r="P204" i="10"/>
  <c r="Q204" i="10"/>
  <c r="B204" i="10"/>
  <c r="P203" i="10"/>
  <c r="Q203" i="10"/>
  <c r="B203" i="10"/>
  <c r="P202" i="10"/>
  <c r="Q202" i="10"/>
  <c r="B202" i="10"/>
  <c r="Q201" i="10"/>
  <c r="P201" i="10"/>
  <c r="B201" i="10"/>
  <c r="P200" i="10"/>
  <c r="Q200" i="10"/>
  <c r="B200" i="10"/>
  <c r="P199" i="10"/>
  <c r="Q199" i="10"/>
  <c r="B199" i="10"/>
  <c r="P198" i="10"/>
  <c r="Q198" i="10"/>
  <c r="B198" i="10"/>
  <c r="Q197" i="10"/>
  <c r="P197" i="10"/>
  <c r="B197" i="10"/>
  <c r="P196" i="10"/>
  <c r="Q196" i="10"/>
  <c r="B196" i="10"/>
  <c r="P195" i="10"/>
  <c r="Q195" i="10"/>
  <c r="B195" i="10"/>
  <c r="P194" i="10"/>
  <c r="Q194" i="10"/>
  <c r="B194" i="10"/>
  <c r="Q193" i="10"/>
  <c r="P193" i="10"/>
  <c r="B193" i="10"/>
  <c r="P192" i="10"/>
  <c r="Q192" i="10"/>
  <c r="B192" i="10"/>
  <c r="P191" i="10"/>
  <c r="Q191" i="10"/>
  <c r="B191" i="10"/>
  <c r="P190" i="10"/>
  <c r="Q190" i="10"/>
  <c r="B190" i="10"/>
  <c r="Q189" i="10"/>
  <c r="P189" i="10"/>
  <c r="B189" i="10"/>
  <c r="P188" i="10"/>
  <c r="Q188" i="10"/>
  <c r="B188" i="10"/>
  <c r="P187" i="10"/>
  <c r="Q187" i="10"/>
  <c r="B187" i="10"/>
  <c r="P186" i="10"/>
  <c r="Q186" i="10"/>
  <c r="B186" i="10"/>
  <c r="P185" i="10"/>
  <c r="Q185" i="10"/>
  <c r="B185" i="10"/>
  <c r="P184" i="10"/>
  <c r="Q184" i="10"/>
  <c r="B184" i="10"/>
  <c r="P183" i="10"/>
  <c r="Q183" i="10"/>
  <c r="B183" i="10"/>
  <c r="Q182" i="10"/>
  <c r="P182" i="10"/>
  <c r="B182" i="10"/>
  <c r="P181" i="10"/>
  <c r="Q181" i="10"/>
  <c r="B181" i="10"/>
  <c r="P180" i="10"/>
  <c r="Q180" i="10"/>
  <c r="B180" i="10"/>
  <c r="P179" i="10"/>
  <c r="Q179" i="10"/>
  <c r="B179" i="10"/>
  <c r="Q178" i="10"/>
  <c r="P178" i="10"/>
  <c r="B178" i="10"/>
  <c r="P177" i="10"/>
  <c r="Q177" i="10"/>
  <c r="B177" i="10"/>
  <c r="P176" i="10"/>
  <c r="Q176" i="10"/>
  <c r="B176" i="10"/>
  <c r="P175" i="10"/>
  <c r="Q175" i="10"/>
  <c r="B175" i="10"/>
  <c r="Q174" i="10"/>
  <c r="P174" i="10"/>
  <c r="B174" i="10"/>
  <c r="P173" i="10"/>
  <c r="Q173" i="10"/>
  <c r="B173" i="10"/>
  <c r="P172" i="10"/>
  <c r="Q172" i="10"/>
  <c r="B172" i="10"/>
  <c r="P171" i="10"/>
  <c r="Q171" i="10"/>
  <c r="B171" i="10"/>
  <c r="Q170" i="10"/>
  <c r="P170" i="10"/>
  <c r="B170" i="10"/>
  <c r="P169" i="10"/>
  <c r="Q169" i="10"/>
  <c r="B169" i="10"/>
  <c r="P168" i="10"/>
  <c r="Q168" i="10"/>
  <c r="B168" i="10"/>
  <c r="P167" i="10"/>
  <c r="Q167" i="10"/>
  <c r="B167" i="10"/>
  <c r="Q166" i="10"/>
  <c r="P166" i="10"/>
  <c r="B166" i="10"/>
  <c r="P165" i="10"/>
  <c r="Q165" i="10"/>
  <c r="B165" i="10"/>
  <c r="P164" i="10"/>
  <c r="Q164" i="10"/>
  <c r="B164" i="10"/>
  <c r="P163" i="10"/>
  <c r="Q163" i="10"/>
  <c r="B163" i="10"/>
  <c r="Q162" i="10"/>
  <c r="P162" i="10"/>
  <c r="B162" i="10"/>
  <c r="P161" i="10"/>
  <c r="Q161" i="10"/>
  <c r="B161" i="10"/>
  <c r="P160" i="10"/>
  <c r="Q160" i="10"/>
  <c r="B160" i="10"/>
  <c r="P159" i="10"/>
  <c r="Q159" i="10"/>
  <c r="B159" i="10"/>
  <c r="Q158" i="10"/>
  <c r="P158" i="10"/>
  <c r="B158" i="10"/>
  <c r="P157" i="10"/>
  <c r="Q157" i="10"/>
  <c r="B157" i="10"/>
  <c r="P156" i="10"/>
  <c r="Q156" i="10"/>
  <c r="B156" i="10"/>
  <c r="P155" i="10"/>
  <c r="Q155" i="10"/>
  <c r="B155" i="10"/>
  <c r="Q154" i="10"/>
  <c r="P154" i="10"/>
  <c r="B154" i="10"/>
  <c r="P153" i="10"/>
  <c r="Q153" i="10"/>
  <c r="B153" i="10"/>
  <c r="P152" i="10"/>
  <c r="Q152" i="10"/>
  <c r="B152" i="10"/>
  <c r="P151" i="10"/>
  <c r="Q151" i="10"/>
  <c r="B151" i="10"/>
  <c r="Q150" i="10"/>
  <c r="P150" i="10"/>
  <c r="B150" i="10"/>
  <c r="P149" i="10"/>
  <c r="Q149" i="10"/>
  <c r="B149" i="10"/>
  <c r="P148" i="10"/>
  <c r="Q148" i="10"/>
  <c r="B148" i="10"/>
  <c r="P147" i="10"/>
  <c r="Q147" i="10"/>
  <c r="B147" i="10"/>
  <c r="Q146" i="10"/>
  <c r="P146" i="10"/>
  <c r="B146" i="10"/>
  <c r="P145" i="10"/>
  <c r="Q145" i="10"/>
  <c r="B145" i="10"/>
  <c r="P144" i="10"/>
  <c r="Q144" i="10"/>
  <c r="B144" i="10"/>
  <c r="P143" i="10"/>
  <c r="Q143" i="10"/>
  <c r="B143" i="10"/>
  <c r="Q142" i="10"/>
  <c r="P142" i="10"/>
  <c r="B142" i="10"/>
  <c r="P141" i="10"/>
  <c r="Q141" i="10"/>
  <c r="B141" i="10"/>
  <c r="P140" i="10"/>
  <c r="Q140" i="10"/>
  <c r="B140" i="10"/>
  <c r="P139" i="10"/>
  <c r="Q139" i="10"/>
  <c r="B139" i="10"/>
  <c r="Q138" i="10"/>
  <c r="P138" i="10"/>
  <c r="B138" i="10"/>
  <c r="P137" i="10"/>
  <c r="Q137" i="10"/>
  <c r="B137" i="10"/>
  <c r="P136" i="10"/>
  <c r="Q136" i="10"/>
  <c r="B136" i="10"/>
  <c r="P135" i="10"/>
  <c r="Q135" i="10"/>
  <c r="B135" i="10"/>
  <c r="Q134" i="10"/>
  <c r="P134" i="10"/>
  <c r="B134" i="10"/>
  <c r="P133" i="10"/>
  <c r="Q133" i="10"/>
  <c r="B133" i="10"/>
  <c r="P132" i="10"/>
  <c r="Q132" i="10"/>
  <c r="B132" i="10"/>
  <c r="P131" i="10"/>
  <c r="Q131" i="10"/>
  <c r="B131" i="10"/>
  <c r="Q130" i="10"/>
  <c r="P130" i="10"/>
  <c r="B130" i="10"/>
  <c r="P129" i="10"/>
  <c r="Q129" i="10"/>
  <c r="B129" i="10"/>
  <c r="P128" i="10"/>
  <c r="Q128" i="10"/>
  <c r="B128" i="10"/>
  <c r="P127" i="10"/>
  <c r="Q127" i="10"/>
  <c r="B127" i="10"/>
  <c r="Q126" i="10"/>
  <c r="P126" i="10"/>
  <c r="B126" i="10"/>
  <c r="P125" i="10"/>
  <c r="Q125" i="10"/>
  <c r="B125" i="10"/>
  <c r="P124" i="10"/>
  <c r="Q124" i="10"/>
  <c r="B124" i="10"/>
  <c r="P123" i="10"/>
  <c r="Q123" i="10"/>
  <c r="B123" i="10"/>
  <c r="Q122" i="10"/>
  <c r="P122" i="10"/>
  <c r="B122" i="10"/>
  <c r="P121" i="10"/>
  <c r="Q121" i="10"/>
  <c r="B121" i="10"/>
  <c r="P120" i="10"/>
  <c r="Q120" i="10"/>
  <c r="B120" i="10"/>
  <c r="P119" i="10"/>
  <c r="Q119" i="10"/>
  <c r="B119" i="10"/>
  <c r="Q118" i="10"/>
  <c r="P118" i="10"/>
  <c r="B118" i="10"/>
  <c r="P117" i="10"/>
  <c r="Q117" i="10"/>
  <c r="B117" i="10"/>
  <c r="P116" i="10"/>
  <c r="Q116" i="10"/>
  <c r="B116" i="10"/>
  <c r="P115" i="10"/>
  <c r="Q115" i="10"/>
  <c r="B115" i="10"/>
  <c r="Q114" i="10"/>
  <c r="P114" i="10"/>
  <c r="B114" i="10"/>
  <c r="P113" i="10"/>
  <c r="Q113" i="10"/>
  <c r="B113" i="10"/>
  <c r="P112" i="10"/>
  <c r="Q112" i="10"/>
  <c r="B112" i="10"/>
  <c r="P111" i="10"/>
  <c r="Q111" i="10"/>
  <c r="B111" i="10"/>
  <c r="Q110" i="10"/>
  <c r="P110" i="10"/>
  <c r="B110" i="10"/>
  <c r="P109" i="10"/>
  <c r="Q109" i="10"/>
  <c r="B109" i="10"/>
  <c r="P108" i="10"/>
  <c r="Q108" i="10"/>
  <c r="B108" i="10"/>
  <c r="P107" i="10"/>
  <c r="Q107" i="10"/>
  <c r="B107" i="10"/>
  <c r="Q106" i="10"/>
  <c r="P106" i="10"/>
  <c r="B106" i="10"/>
  <c r="P105" i="10"/>
  <c r="Q105" i="10"/>
  <c r="B105" i="10"/>
  <c r="P104" i="10"/>
  <c r="Q104" i="10"/>
  <c r="B104" i="10"/>
  <c r="P103" i="10"/>
  <c r="Q103" i="10"/>
  <c r="B103" i="10"/>
  <c r="Q102" i="10"/>
  <c r="P102" i="10"/>
  <c r="B102" i="10"/>
  <c r="P101" i="10"/>
  <c r="Q101" i="10"/>
  <c r="B101" i="10"/>
  <c r="P100" i="10"/>
  <c r="Q100" i="10"/>
  <c r="B100" i="10"/>
  <c r="P99" i="10"/>
  <c r="Q99" i="10"/>
  <c r="B99" i="10"/>
  <c r="Q98" i="10"/>
  <c r="P98" i="10"/>
  <c r="B98" i="10"/>
  <c r="P97" i="10"/>
  <c r="Q97" i="10"/>
  <c r="B97" i="10"/>
  <c r="P96" i="10"/>
  <c r="Q96" i="10"/>
  <c r="B96" i="10"/>
  <c r="P95" i="10"/>
  <c r="Q95" i="10"/>
  <c r="B95" i="10"/>
  <c r="Q94" i="10"/>
  <c r="P94" i="10"/>
  <c r="B94" i="10"/>
  <c r="P93" i="10"/>
  <c r="Q93" i="10"/>
  <c r="B93" i="10"/>
  <c r="P92" i="10"/>
  <c r="Q92" i="10"/>
  <c r="B92" i="10"/>
  <c r="P91" i="10"/>
  <c r="Q91" i="10"/>
  <c r="B91" i="10"/>
  <c r="Q90" i="10"/>
  <c r="P90" i="10"/>
  <c r="B90" i="10"/>
  <c r="P89" i="10"/>
  <c r="Q89" i="10"/>
  <c r="B89" i="10"/>
  <c r="P88" i="10"/>
  <c r="Q88" i="10"/>
  <c r="B88" i="10"/>
  <c r="P87" i="10"/>
  <c r="Q87" i="10"/>
  <c r="B87" i="10"/>
  <c r="P86" i="10"/>
  <c r="Q86" i="10"/>
  <c r="B86" i="10"/>
  <c r="P85" i="10"/>
  <c r="Q85" i="10"/>
  <c r="B85" i="10"/>
  <c r="P84" i="10"/>
  <c r="Q84" i="10"/>
  <c r="B84" i="10"/>
  <c r="P83" i="10"/>
  <c r="Q83" i="10"/>
  <c r="B83" i="10"/>
  <c r="P82" i="10"/>
  <c r="Q82" i="10"/>
  <c r="B82" i="10"/>
  <c r="P81" i="10"/>
  <c r="Q81" i="10"/>
  <c r="B81" i="10"/>
  <c r="P80" i="10"/>
  <c r="Q80" i="10"/>
  <c r="B80" i="10"/>
  <c r="P79" i="10"/>
  <c r="Q79" i="10"/>
  <c r="B79" i="10"/>
  <c r="P78" i="10"/>
  <c r="Q78" i="10"/>
  <c r="B78" i="10"/>
  <c r="P77" i="10"/>
  <c r="Q77" i="10"/>
  <c r="B77" i="10"/>
  <c r="P76" i="10"/>
  <c r="Q76" i="10"/>
  <c r="B76" i="10"/>
  <c r="P75" i="10"/>
  <c r="Q75" i="10"/>
  <c r="B75" i="10"/>
  <c r="P74" i="10"/>
  <c r="Q74" i="10"/>
  <c r="B74" i="10"/>
  <c r="P73" i="10"/>
  <c r="Q73" i="10"/>
  <c r="B73" i="10"/>
  <c r="P72" i="10"/>
  <c r="Q72" i="10"/>
  <c r="B72" i="10"/>
  <c r="P71" i="10"/>
  <c r="Q71" i="10"/>
  <c r="B71" i="10"/>
  <c r="P70" i="10"/>
  <c r="Q70" i="10"/>
  <c r="B70" i="10"/>
  <c r="P69" i="10"/>
  <c r="Q69" i="10"/>
  <c r="B69" i="10"/>
  <c r="P68" i="10"/>
  <c r="Q68" i="10"/>
  <c r="B68" i="10"/>
  <c r="P67" i="10"/>
  <c r="Q67" i="10"/>
  <c r="B67" i="10"/>
  <c r="P66" i="10"/>
  <c r="Q66" i="10"/>
  <c r="B66" i="10"/>
  <c r="P65" i="10"/>
  <c r="Q65" i="10"/>
  <c r="B65" i="10"/>
  <c r="P64" i="10"/>
  <c r="Q64" i="10"/>
  <c r="B64" i="10"/>
  <c r="P63" i="10"/>
  <c r="Q63" i="10"/>
  <c r="B63" i="10"/>
  <c r="P62" i="10"/>
  <c r="Q62" i="10"/>
  <c r="B62" i="10"/>
  <c r="P61" i="10"/>
  <c r="Q61" i="10"/>
  <c r="B61" i="10"/>
  <c r="P60" i="10"/>
  <c r="Q60" i="10"/>
  <c r="B60" i="10"/>
  <c r="P59" i="10"/>
  <c r="Q59" i="10"/>
  <c r="B59" i="10"/>
  <c r="P58" i="10"/>
  <c r="Q58" i="10"/>
  <c r="B58" i="10"/>
  <c r="P57" i="10"/>
  <c r="Q57" i="10"/>
  <c r="B57" i="10"/>
  <c r="P56" i="10"/>
  <c r="Q56" i="10"/>
  <c r="B56" i="10"/>
  <c r="P55" i="10"/>
  <c r="Q55" i="10"/>
  <c r="B55" i="10"/>
  <c r="P54" i="10"/>
  <c r="Q54" i="10"/>
  <c r="B54" i="10"/>
  <c r="Q53" i="10"/>
  <c r="P53" i="10"/>
  <c r="B53" i="10"/>
  <c r="P52" i="10"/>
  <c r="Q52" i="10"/>
  <c r="B52" i="10"/>
  <c r="P51" i="10"/>
  <c r="Q51" i="10"/>
  <c r="B51" i="10"/>
  <c r="P50" i="10"/>
  <c r="Q50" i="10"/>
  <c r="B50" i="10"/>
  <c r="Q49" i="10"/>
  <c r="P49" i="10"/>
  <c r="B49" i="10"/>
  <c r="P48" i="10"/>
  <c r="Q48" i="10"/>
  <c r="B48" i="10"/>
  <c r="P47" i="10"/>
  <c r="Q47" i="10"/>
  <c r="B47" i="10"/>
  <c r="P46" i="10"/>
  <c r="Q46" i="10"/>
  <c r="B46" i="10"/>
  <c r="Q45" i="10"/>
  <c r="P45" i="10"/>
  <c r="B45" i="10"/>
  <c r="P44" i="10"/>
  <c r="Q44" i="10"/>
  <c r="B44" i="10"/>
  <c r="P43" i="10"/>
  <c r="Q43" i="10"/>
  <c r="B43" i="10"/>
  <c r="P42" i="10"/>
  <c r="Q42" i="10"/>
  <c r="B42" i="10"/>
  <c r="P41" i="10"/>
  <c r="Q41" i="10"/>
  <c r="B41" i="10"/>
  <c r="P40" i="10"/>
  <c r="Q40" i="10"/>
  <c r="B40" i="10"/>
  <c r="P39" i="10"/>
  <c r="Q39" i="10"/>
  <c r="B39" i="10"/>
  <c r="P38" i="10"/>
  <c r="Q38" i="10"/>
  <c r="B38" i="10"/>
  <c r="P37" i="10"/>
  <c r="Q37" i="10"/>
  <c r="B37" i="10"/>
  <c r="P36" i="10"/>
  <c r="Q36" i="10"/>
  <c r="B36" i="10"/>
  <c r="P35" i="10"/>
  <c r="Q35" i="10"/>
  <c r="B35" i="10"/>
  <c r="P34" i="10"/>
  <c r="Q34" i="10"/>
  <c r="B34" i="10"/>
  <c r="B239" i="11"/>
  <c r="B238" i="11"/>
  <c r="B237" i="11"/>
  <c r="B236" i="11"/>
  <c r="B235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7" i="11"/>
  <c r="B216" i="11"/>
  <c r="B215" i="11"/>
  <c r="B214" i="11"/>
  <c r="B213" i="11"/>
  <c r="B212" i="11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1" i="11"/>
  <c r="B42" i="11"/>
  <c r="B43" i="11"/>
  <c r="B44" i="11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P33" i="10"/>
  <c r="Q33" i="10"/>
  <c r="P32" i="10"/>
  <c r="Q32" i="10"/>
  <c r="P31" i="10"/>
  <c r="Q31" i="10"/>
  <c r="P30" i="10"/>
  <c r="Q30" i="10"/>
  <c r="P29" i="10"/>
  <c r="Q29" i="10"/>
  <c r="P28" i="10"/>
  <c r="Q28" i="10"/>
  <c r="P27" i="10"/>
  <c r="E230" i="11"/>
  <c r="P26" i="10"/>
  <c r="E160" i="11"/>
  <c r="P25" i="10"/>
  <c r="Q25" i="10" s="1"/>
  <c r="D100" i="11" s="1"/>
  <c r="P24" i="10"/>
  <c r="Q24" i="10"/>
  <c r="P23" i="10"/>
  <c r="Q23" i="10"/>
  <c r="P22" i="10"/>
  <c r="Q22" i="10"/>
  <c r="P21" i="10"/>
  <c r="Q21" i="10"/>
  <c r="P20" i="10"/>
  <c r="Q20" i="10"/>
  <c r="P19" i="10"/>
  <c r="P18" i="10"/>
  <c r="Q18" i="10"/>
  <c r="D67" i="11"/>
  <c r="P17" i="10"/>
  <c r="Q17" i="10" s="1"/>
  <c r="P16" i="10"/>
  <c r="Q16" i="10" s="1"/>
  <c r="P15" i="10"/>
  <c r="Q15" i="10" s="1"/>
  <c r="P14" i="10"/>
  <c r="E61" i="11"/>
  <c r="P13" i="10"/>
  <c r="Q13" i="10" s="1"/>
  <c r="P12" i="10"/>
  <c r="Q12" i="10" s="1"/>
  <c r="E57" i="11"/>
  <c r="D57" i="11"/>
  <c r="P11" i="10"/>
  <c r="Q11" i="10" s="1"/>
  <c r="E53" i="11"/>
  <c r="P10" i="10"/>
  <c r="Q10" i="10" s="1"/>
  <c r="E45" i="11"/>
  <c r="Q26" i="10"/>
  <c r="D160" i="11"/>
  <c r="Q27" i="10"/>
  <c r="Q19" i="10"/>
  <c r="E67" i="11"/>
  <c r="E63" i="11"/>
  <c r="E62" i="11"/>
  <c r="D63" i="11"/>
  <c r="Q14" i="10"/>
  <c r="D61" i="11"/>
  <c r="D62" i="11"/>
  <c r="E42" i="11"/>
  <c r="E44" i="11" l="1"/>
  <c r="F44" i="11" s="1"/>
  <c r="D184" i="11"/>
  <c r="E194" i="11"/>
  <c r="F194" i="11" s="1"/>
  <c r="E12" i="11"/>
  <c r="E8" i="11" s="1"/>
  <c r="E119" i="11"/>
  <c r="F119" i="11" s="1"/>
  <c r="D84" i="11"/>
  <c r="D124" i="11"/>
  <c r="D134" i="11"/>
  <c r="D104" i="11"/>
  <c r="D129" i="11"/>
  <c r="D139" i="11"/>
  <c r="D159" i="11"/>
  <c r="E124" i="11"/>
  <c r="F124" i="11" s="1"/>
  <c r="E49" i="11"/>
  <c r="F49" i="11" s="1"/>
  <c r="E164" i="11"/>
  <c r="F164" i="11" s="1"/>
  <c r="E184" i="11"/>
  <c r="F184" i="11" s="1"/>
  <c r="D54" i="11"/>
  <c r="D99" i="11"/>
  <c r="D164" i="11"/>
  <c r="E89" i="11"/>
  <c r="F89" i="11" s="1"/>
  <c r="D79" i="11"/>
  <c r="D149" i="11"/>
  <c r="D49" i="11"/>
  <c r="D59" i="11"/>
  <c r="D229" i="11"/>
  <c r="D144" i="11"/>
  <c r="D154" i="11"/>
  <c r="E100" i="11"/>
  <c r="E104" i="11" s="1"/>
  <c r="F104" i="11" s="1"/>
  <c r="D169" i="11"/>
  <c r="D174" i="11"/>
  <c r="D179" i="11"/>
  <c r="D204" i="11"/>
  <c r="D209" i="11"/>
  <c r="D214" i="11"/>
  <c r="D219" i="11"/>
  <c r="D224" i="11"/>
  <c r="D239" i="11"/>
  <c r="E59" i="11"/>
  <c r="F59" i="11" s="1"/>
  <c r="E69" i="11"/>
  <c r="F69" i="11" s="1"/>
  <c r="E139" i="11"/>
  <c r="F139" i="11" s="1"/>
  <c r="D69" i="11"/>
  <c r="G8" i="11"/>
  <c r="D74" i="11"/>
  <c r="D94" i="11"/>
  <c r="D109" i="11"/>
  <c r="D114" i="11"/>
  <c r="D194" i="11"/>
  <c r="D64" i="11"/>
  <c r="E64" i="11"/>
  <c r="F64" i="11" s="1"/>
  <c r="D89" i="11"/>
  <c r="D119" i="11"/>
  <c r="D199" i="11"/>
  <c r="D234" i="11"/>
  <c r="E234" i="11"/>
  <c r="F234" i="11" s="1"/>
  <c r="E54" i="11"/>
  <c r="F54" i="11" s="1"/>
  <c r="E74" i="11"/>
  <c r="F74" i="11" s="1"/>
  <c r="E79" i="11"/>
  <c r="F79" i="11" s="1"/>
  <c r="E84" i="11"/>
  <c r="F84" i="11" s="1"/>
  <c r="E94" i="11"/>
  <c r="F94" i="11" s="1"/>
  <c r="E99" i="11"/>
  <c r="F99" i="11" s="1"/>
  <c r="E109" i="11"/>
  <c r="F109" i="11" s="1"/>
  <c r="E114" i="11"/>
  <c r="F114" i="11" s="1"/>
  <c r="E129" i="11"/>
  <c r="F129" i="11" s="1"/>
  <c r="E134" i="11"/>
  <c r="F134" i="11" s="1"/>
  <c r="E144" i="11"/>
  <c r="F144" i="11" s="1"/>
  <c r="E149" i="11"/>
  <c r="F149" i="11" s="1"/>
  <c r="E154" i="11"/>
  <c r="F154" i="11" s="1"/>
  <c r="E159" i="11"/>
  <c r="F159" i="11" s="1"/>
  <c r="E169" i="11"/>
  <c r="F169" i="11" s="1"/>
  <c r="E174" i="11"/>
  <c r="F174" i="11" s="1"/>
  <c r="E179" i="11"/>
  <c r="F179" i="11" s="1"/>
  <c r="D189" i="11"/>
  <c r="E189" i="11"/>
  <c r="F189" i="11" s="1"/>
  <c r="E199" i="11"/>
  <c r="F199" i="11" s="1"/>
  <c r="E204" i="11"/>
  <c r="F204" i="11" s="1"/>
  <c r="E209" i="11"/>
  <c r="F209" i="11" s="1"/>
  <c r="E214" i="11"/>
  <c r="F214" i="11" s="1"/>
  <c r="E219" i="11"/>
  <c r="F219" i="11" s="1"/>
  <c r="E224" i="11"/>
  <c r="F224" i="11" s="1"/>
  <c r="E229" i="11"/>
  <c r="F229" i="11" s="1"/>
  <c r="E239" i="11"/>
  <c r="F239" i="11" s="1"/>
  <c r="G37" i="11" l="1"/>
  <c r="H8" i="11" s="1"/>
  <c r="C37" i="11"/>
  <c r="D8" i="11" s="1"/>
  <c r="E37" i="11"/>
  <c r="F8" i="11" s="1"/>
  <c r="I8" i="11" l="1"/>
  <c r="J8" i="11" s="1"/>
</calcChain>
</file>

<file path=xl/sharedStrings.xml><?xml version="1.0" encoding="utf-8"?>
<sst xmlns="http://schemas.openxmlformats.org/spreadsheetml/2006/main" count="990" uniqueCount="50">
  <si>
    <t>個別事業名</t>
    <rPh sb="0" eb="2">
      <t>コベツ</t>
    </rPh>
    <rPh sb="2" eb="4">
      <t>ジギョウ</t>
    </rPh>
    <rPh sb="4" eb="5">
      <t>メイ</t>
    </rPh>
    <phoneticPr fontId="2"/>
  </si>
  <si>
    <t>経費の区分</t>
    <rPh sb="0" eb="2">
      <t>ケイヒ</t>
    </rPh>
    <rPh sb="3" eb="5">
      <t>クブン</t>
    </rPh>
    <phoneticPr fontId="2"/>
  </si>
  <si>
    <t>備考</t>
    <rPh sb="0" eb="2">
      <t>ビコウ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</si>
  <si>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</si>
  <si>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</si>
  <si>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事務費</t>
    <rPh sb="0" eb="3">
      <t>ジムヒ</t>
    </rPh>
    <phoneticPr fontId="2"/>
  </si>
  <si>
    <t>（単位：円）</t>
    <rPh sb="1" eb="3">
      <t>タンイ</t>
    </rPh>
    <rPh sb="4" eb="5">
      <t>エン</t>
    </rPh>
    <phoneticPr fontId="2"/>
  </si>
  <si>
    <t>小　計</t>
    <rPh sb="0" eb="1">
      <t>ショウ</t>
    </rPh>
    <rPh sb="2" eb="3">
      <t>ケイ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</si>
  <si>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</si>
  <si>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１　事業全体</t>
    <rPh sb="2" eb="4">
      <t>ジギョウ</t>
    </rPh>
    <rPh sb="4" eb="6">
      <t>ゼンタイ</t>
    </rPh>
    <phoneticPr fontId="2"/>
  </si>
  <si>
    <t>補助金
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2"/>
  </si>
  <si>
    <t>人件費</t>
    <rPh sb="0" eb="2">
      <t>ジンケン</t>
    </rPh>
    <rPh sb="2" eb="3">
      <t>ヒ</t>
    </rPh>
    <phoneticPr fontId="2"/>
  </si>
  <si>
    <t>事業費</t>
    <rPh sb="0" eb="3">
      <t>ジギョウヒ</t>
    </rPh>
    <phoneticPr fontId="2"/>
  </si>
  <si>
    <t>２　人件費</t>
    <rPh sb="2" eb="4">
      <t>ジンケン</t>
    </rPh>
    <rPh sb="4" eb="5">
      <t>ヒ</t>
    </rPh>
    <phoneticPr fontId="2"/>
  </si>
  <si>
    <t>３　事業費</t>
    <rPh sb="2" eb="4">
      <t>ジギョウ</t>
    </rPh>
    <rPh sb="4" eb="5">
      <t>ヒ</t>
    </rPh>
    <phoneticPr fontId="2"/>
  </si>
  <si>
    <t>合計</t>
    <rPh sb="0" eb="2">
      <t>ゴウケイ</t>
    </rPh>
    <phoneticPr fontId="2"/>
  </si>
  <si>
    <t>補助事業に　　　要する経費
（税込）</t>
    <rPh sb="0" eb="2">
      <t>ホジョ</t>
    </rPh>
    <rPh sb="2" eb="4">
      <t>ジギョウ</t>
    </rPh>
    <rPh sb="8" eb="9">
      <t>ヨウ</t>
    </rPh>
    <rPh sb="11" eb="13">
      <t>ケイヒ</t>
    </rPh>
    <rPh sb="15" eb="17">
      <t>ゼイコ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</si>
  <si>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2"/>
  </si>
  <si>
    <t>使用料及び委託費等</t>
    <rPh sb="0" eb="3">
      <t>シヨウリョウ</t>
    </rPh>
    <rPh sb="3" eb="4">
      <t>オヨ</t>
    </rPh>
    <rPh sb="5" eb="7">
      <t>イタク</t>
    </rPh>
    <rPh sb="7" eb="8">
      <t>ヒ</t>
    </rPh>
    <rPh sb="8" eb="9">
      <t>ナド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</si>
  <si>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</si>
  <si>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使用料及び委託費等</t>
    <phoneticPr fontId="2"/>
  </si>
  <si>
    <t>補助対象経費の内容と積算の内訳を記載してください。</t>
    <phoneticPr fontId="2"/>
  </si>
  <si>
    <t>単価</t>
    <rPh sb="0" eb="2">
      <t>タンカ</t>
    </rPh>
    <phoneticPr fontId="2"/>
  </si>
  <si>
    <t>数量１</t>
    <rPh sb="0" eb="2">
      <t>スウリョウ</t>
    </rPh>
    <phoneticPr fontId="2"/>
  </si>
  <si>
    <t>数量２</t>
    <rPh sb="0" eb="2">
      <t>スウリョウ</t>
    </rPh>
    <phoneticPr fontId="2"/>
  </si>
  <si>
    <t>数量３</t>
    <rPh sb="0" eb="2">
      <t>スウリョウ</t>
    </rPh>
    <phoneticPr fontId="2"/>
  </si>
  <si>
    <t>×</t>
    <phoneticPr fontId="2"/>
  </si>
  <si>
    <t>支出内容</t>
    <rPh sb="0" eb="2">
      <t>シシュツ</t>
    </rPh>
    <rPh sb="2" eb="4">
      <t>ナイヨウ</t>
    </rPh>
    <phoneticPr fontId="2"/>
  </si>
  <si>
    <t>使用料及び委託費等</t>
    <rPh sb="0" eb="3">
      <t>シヨウリョウ</t>
    </rPh>
    <rPh sb="3" eb="4">
      <t>オヨ</t>
    </rPh>
    <rPh sb="5" eb="7">
      <t>イタク</t>
    </rPh>
    <rPh sb="7" eb="8">
      <t>ヒ</t>
    </rPh>
    <rPh sb="8" eb="9">
      <t>トウ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</si>
  <si>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</si>
  <si>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積算内訳（税抜）</t>
    <rPh sb="5" eb="7">
      <t>ゼイヌキ</t>
    </rPh>
    <phoneticPr fontId="2"/>
  </si>
  <si>
    <t>役職、氏名等</t>
    <rPh sb="0" eb="2">
      <t>ヤクショク</t>
    </rPh>
    <rPh sb="3" eb="5">
      <t>シメイ</t>
    </rPh>
    <rPh sb="5" eb="6">
      <t>トウ</t>
    </rPh>
    <phoneticPr fontId="2"/>
  </si>
  <si>
    <t>経費の
区分</t>
    <rPh sb="0" eb="2">
      <t>ケイヒ</t>
    </rPh>
    <rPh sb="4" eb="6">
      <t>クブン</t>
    </rPh>
    <phoneticPr fontId="2"/>
  </si>
  <si>
    <t>補助事業に要する経費
（年間給与）</t>
    <rPh sb="12" eb="14">
      <t>ネンカン</t>
    </rPh>
    <rPh sb="14" eb="16">
      <t>キュウヨ</t>
    </rPh>
    <phoneticPr fontId="2"/>
  </si>
  <si>
    <t>補助事業に要する経費
（税込）</t>
    <rPh sb="12" eb="14">
      <t>ゼイコミ</t>
    </rPh>
    <phoneticPr fontId="2"/>
  </si>
  <si>
    <t>補助対象
経費(税抜)</t>
    <rPh sb="0" eb="2">
      <t>ホジョ</t>
    </rPh>
    <rPh sb="2" eb="4">
      <t>タイショウ</t>
    </rPh>
    <rPh sb="5" eb="7">
      <t>ケイヒ</t>
    </rPh>
    <rPh sb="8" eb="9">
      <t>ゼイ</t>
    </rPh>
    <rPh sb="9" eb="10">
      <t>ヌ</t>
    </rPh>
    <phoneticPr fontId="2"/>
  </si>
  <si>
    <t>補助対象経費（税抜）</t>
    <rPh sb="0" eb="2">
      <t>ホジョ</t>
    </rPh>
    <rPh sb="2" eb="4">
      <t>タイショウ</t>
    </rPh>
    <rPh sb="4" eb="6">
      <t>ケイヒ</t>
    </rPh>
    <rPh sb="7" eb="9">
      <t>ゼイヌキ</t>
    </rPh>
    <phoneticPr fontId="2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</si>
  <si>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ゼイコミ</t>
    </rPh>
    <phoneticPr fontId="2"/>
  </si>
  <si>
    <t>個別事業等登録シート</t>
    <rPh sb="0" eb="2">
      <t>コベツ</t>
    </rPh>
    <rPh sb="2" eb="4">
      <t>ジギョウ</t>
    </rPh>
    <rPh sb="4" eb="5">
      <t>トウ</t>
    </rPh>
    <rPh sb="5" eb="7">
      <t>トウロク</t>
    </rPh>
    <phoneticPr fontId="2"/>
  </si>
  <si>
    <t>経費区分</t>
    <rPh sb="0" eb="2">
      <t>ケイヒ</t>
    </rPh>
    <rPh sb="2" eb="4">
      <t>クブン</t>
    </rPh>
    <phoneticPr fontId="2"/>
  </si>
  <si>
    <t>総額</t>
    <rPh sb="0" eb="2">
      <t>ソウガク</t>
    </rPh>
    <phoneticPr fontId="2"/>
  </si>
  <si>
    <t>　　年度</t>
    <rPh sb="2" eb="4">
      <t>ネンド</t>
    </rPh>
    <phoneticPr fontId="2"/>
  </si>
  <si>
    <t>一連番号</t>
    <rPh sb="0" eb="2">
      <t>イチレン</t>
    </rPh>
    <rPh sb="2" eb="4">
      <t>バンゴウ</t>
    </rPh>
    <phoneticPr fontId="2"/>
  </si>
  <si>
    <t>×</t>
    <phoneticPr fontId="2"/>
  </si>
  <si>
    <t>補助率の選択</t>
    <rPh sb="0" eb="3">
      <t>ホジョリツ</t>
    </rPh>
    <rPh sb="4" eb="6">
      <t>センタク</t>
    </rPh>
    <phoneticPr fontId="2"/>
  </si>
  <si>
    <t>　経　費　配　分　書（   年度）</t>
    <rPh sb="1" eb="2">
      <t>キョウ</t>
    </rPh>
    <rPh sb="3" eb="4">
      <t>ヒ</t>
    </rPh>
    <rPh sb="5" eb="6">
      <t>クバ</t>
    </rPh>
    <rPh sb="7" eb="8">
      <t>ブン</t>
    </rPh>
    <rPh sb="9" eb="10">
      <t>ショ</t>
    </rPh>
    <rPh sb="14" eb="16">
      <t>ネンド</t>
    </rPh>
    <phoneticPr fontId="2"/>
  </si>
  <si>
    <t>　経　費　内　訳　書（    年度）</t>
    <rPh sb="1" eb="2">
      <t>キョウ</t>
    </rPh>
    <rPh sb="3" eb="4">
      <t>ヒ</t>
    </rPh>
    <rPh sb="5" eb="6">
      <t>ナイ</t>
    </rPh>
    <rPh sb="7" eb="8">
      <t>ヤク</t>
    </rPh>
    <rPh sb="9" eb="10">
      <t>ショ</t>
    </rPh>
    <rPh sb="15" eb="17">
      <t>ネンドヘイネンド</t>
    </rPh>
    <phoneticPr fontId="2"/>
  </si>
  <si>
    <t>様式２－２</t>
    <rPh sb="0" eb="2">
      <t>ヨウシキ</t>
    </rPh>
    <phoneticPr fontId="2"/>
  </si>
  <si>
    <t>様式２－３</t>
    <rPh sb="0" eb="2">
      <t>ヨウシキ</t>
    </rPh>
    <phoneticPr fontId="2"/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</si>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</sst>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6"/>
      <color rgb="FFFF0000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38" fontId="6" fillId="0" borderId="4" xfId="1" applyFont="1" applyFill="1" applyBorder="1" applyAlignment="1">
      <alignment horizontal="right" vertical="center" wrapText="1"/>
    </xf>
    <xf numFmtId="38" fontId="6" fillId="0" borderId="11" xfId="1" applyFont="1" applyFill="1" applyBorder="1" applyAlignment="1">
      <alignment horizontal="right" vertical="center" wrapText="1"/>
    </xf>
    <xf numFmtId="38" fontId="6" fillId="0" borderId="8" xfId="1" applyFont="1" applyFill="1" applyBorder="1" applyAlignment="1">
      <alignment horizontal="right" vertical="center" wrapText="1"/>
    </xf>
    <xf numFmtId="38" fontId="6" fillId="0" borderId="12" xfId="1" applyFont="1" applyFill="1" applyBorder="1" applyAlignment="1">
      <alignment horizontal="right" vertical="center" wrapText="1"/>
    </xf>
    <xf numFmtId="38" fontId="6" fillId="0" borderId="7" xfId="1" applyFont="1" applyFill="1" applyBorder="1" applyAlignment="1">
      <alignment horizontal="right" vertical="center" wrapText="1"/>
    </xf>
    <xf numFmtId="38" fontId="6" fillId="0" borderId="4" xfId="1" applyFont="1" applyBorder="1" applyAlignment="1">
      <alignment horizontal="right" vertical="center"/>
    </xf>
    <xf numFmtId="12" fontId="4" fillId="0" borderId="0" xfId="0" applyNumberFormat="1" applyFont="1" applyAlignment="1">
      <alignment vertical="center"/>
    </xf>
    <xf numFmtId="12" fontId="0" fillId="0" borderId="0" xfId="0" applyNumberFormat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49" fontId="9" fillId="0" borderId="4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38" fontId="10" fillId="0" borderId="16" xfId="1" applyFont="1" applyFill="1" applyBorder="1" applyAlignment="1">
      <alignment horizontal="righ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left" vertical="center" shrinkToFit="1"/>
    </xf>
    <xf numFmtId="38" fontId="10" fillId="0" borderId="5" xfId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2" fontId="7" fillId="0" borderId="35" xfId="0" applyNumberFormat="1" applyFont="1" applyFill="1" applyBorder="1" applyAlignment="1">
      <alignment horizontal="center" vertical="center"/>
    </xf>
    <xf numFmtId="12" fontId="7" fillId="0" borderId="36" xfId="0" applyNumberFormat="1" applyFont="1" applyFill="1" applyBorder="1" applyAlignment="1">
      <alignment horizontal="center" vertical="center"/>
    </xf>
    <xf numFmtId="12" fontId="7" fillId="0" borderId="37" xfId="0" applyNumberFormat="1" applyFont="1" applyFill="1" applyBorder="1" applyAlignment="1">
      <alignment horizontal="center" vertical="center"/>
    </xf>
    <xf numFmtId="12" fontId="7" fillId="0" borderId="38" xfId="0" applyNumberFormat="1" applyFont="1" applyFill="1" applyBorder="1" applyAlignment="1">
      <alignment horizontal="center" vertical="center"/>
    </xf>
    <xf numFmtId="12" fontId="7" fillId="0" borderId="39" xfId="0" applyNumberFormat="1" applyFont="1" applyFill="1" applyBorder="1" applyAlignment="1">
      <alignment horizontal="center" vertical="center"/>
    </xf>
    <xf numFmtId="12" fontId="7" fillId="0" borderId="40" xfId="0" applyNumberFormat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0" fontId="8" fillId="0" borderId="4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17</xdr:row>
      <xdr:rowOff>57150</xdr:rowOff>
    </xdr:from>
    <xdr:to>
      <xdr:col>0</xdr:col>
      <xdr:colOff>552450</xdr:colOff>
      <xdr:row>19</xdr:row>
      <xdr:rowOff>123826</xdr:rowOff>
    </xdr:to>
    <xdr:cxnSp macro="">
      <xdr:nvCxnSpPr>
        <xdr:cNvPr id="5" name="直線コネクタ 4"/>
        <xdr:cNvCxnSpPr/>
      </xdr:nvCxnSpPr>
      <xdr:spPr>
        <a:xfrm flipH="1" flipV="1">
          <a:off x="504825" y="2971800"/>
          <a:ext cx="47625" cy="409576"/>
        </a:xfrm>
        <a:prstGeom prst="line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17</xdr:row>
      <xdr:rowOff>76200</xdr:rowOff>
    </xdr:from>
    <xdr:to>
      <xdr:col>1</xdr:col>
      <xdr:colOff>857250</xdr:colOff>
      <xdr:row>20</xdr:row>
      <xdr:rowOff>76201</xdr:rowOff>
    </xdr:to>
    <xdr:cxnSp macro="">
      <xdr:nvCxnSpPr>
        <xdr:cNvPr id="6" name="直線コネクタ 5"/>
        <xdr:cNvCxnSpPr/>
      </xdr:nvCxnSpPr>
      <xdr:spPr>
        <a:xfrm flipV="1">
          <a:off x="1390650" y="2990850"/>
          <a:ext cx="123825" cy="514351"/>
        </a:xfrm>
        <a:prstGeom prst="line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19</xdr:row>
      <xdr:rowOff>114299</xdr:rowOff>
    </xdr:from>
    <xdr:to>
      <xdr:col>1</xdr:col>
      <xdr:colOff>1981199</xdr:colOff>
      <xdr:row>28</xdr:row>
      <xdr:rowOff>28575</xdr:rowOff>
    </xdr:to>
    <xdr:sp macro="" textlink="">
      <xdr:nvSpPr>
        <xdr:cNvPr id="3" name="正方形/長方形 2"/>
        <xdr:cNvSpPr/>
      </xdr:nvSpPr>
      <xdr:spPr>
        <a:xfrm>
          <a:off x="257175" y="3371849"/>
          <a:ext cx="2381249" cy="145732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●申請書に記載した個別事業について、一連番号と名称を全て記載してください。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再掲のものは除いてください。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●一連番号は、</a:t>
          </a:r>
          <a:r>
            <a:rPr kumimoji="1" lang="ja-JP" altLang="en-US" sz="1100" b="1">
              <a:solidFill>
                <a:srgbClr val="FF0000"/>
              </a:solidFill>
            </a:rPr>
            <a:t>半角で入力</a:t>
          </a:r>
          <a:r>
            <a:rPr kumimoji="1" lang="ja-JP" altLang="en-US" sz="1100"/>
            <a:t>してください。</a:t>
          </a:r>
        </a:p>
      </xdr:txBody>
    </xdr:sp>
    <xdr:clientData/>
  </xdr:twoCellAnchor>
  <xdr:twoCellAnchor>
    <xdr:from>
      <xdr:col>4</xdr:col>
      <xdr:colOff>104775</xdr:colOff>
      <xdr:row>1</xdr:row>
      <xdr:rowOff>9525</xdr:rowOff>
    </xdr:from>
    <xdr:to>
      <xdr:col>4</xdr:col>
      <xdr:colOff>323850</xdr:colOff>
      <xdr:row>6</xdr:row>
      <xdr:rowOff>161925</xdr:rowOff>
    </xdr:to>
    <xdr:sp macro="" textlink="">
      <xdr:nvSpPr>
        <xdr:cNvPr id="9" name="右中かっこ 8"/>
        <xdr:cNvSpPr/>
      </xdr:nvSpPr>
      <xdr:spPr>
        <a:xfrm>
          <a:off x="5629275" y="180975"/>
          <a:ext cx="219075" cy="10096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400050</xdr:colOff>
      <xdr:row>2</xdr:row>
      <xdr:rowOff>57150</xdr:rowOff>
    </xdr:from>
    <xdr:to>
      <xdr:col>6</xdr:col>
      <xdr:colOff>409575</xdr:colOff>
      <xdr:row>5</xdr:row>
      <xdr:rowOff>161926</xdr:rowOff>
    </xdr:to>
    <xdr:sp macro="" textlink="">
      <xdr:nvSpPr>
        <xdr:cNvPr id="10" name="正方形/長方形 9"/>
        <xdr:cNvSpPr/>
      </xdr:nvSpPr>
      <xdr:spPr>
        <a:xfrm>
          <a:off x="5924550" y="400050"/>
          <a:ext cx="1381125" cy="61912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ここは変更しないでください。</a:t>
          </a:r>
        </a:p>
      </xdr:txBody>
    </xdr:sp>
    <xdr:clientData/>
  </xdr:twoCellAnchor>
  <xdr:twoCellAnchor>
    <xdr:from>
      <xdr:col>2</xdr:col>
      <xdr:colOff>285750</xdr:colOff>
      <xdr:row>8</xdr:row>
      <xdr:rowOff>9525</xdr:rowOff>
    </xdr:from>
    <xdr:to>
      <xdr:col>6</xdr:col>
      <xdr:colOff>295275</xdr:colOff>
      <xdr:row>29</xdr:row>
      <xdr:rowOff>114302</xdr:rowOff>
    </xdr:to>
    <xdr:sp macro="" textlink="">
      <xdr:nvSpPr>
        <xdr:cNvPr id="8" name="正方形/長方形 7"/>
        <xdr:cNvSpPr/>
      </xdr:nvSpPr>
      <xdr:spPr>
        <a:xfrm>
          <a:off x="3714750" y="1504950"/>
          <a:ext cx="3476625" cy="370522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≪経費配分書、内訳書の作り方≫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１　「個別事業登録」シートに、個別事業を登録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　「</a:t>
          </a:r>
          <a:r>
            <a:rPr kumimoji="1" lang="en-US" altLang="ja-JP" sz="1100"/>
            <a:t>2-3</a:t>
          </a:r>
          <a:r>
            <a:rPr kumimoji="1" lang="ja-JP" altLang="en-US" sz="1100"/>
            <a:t>（経費内訳書）」シートで内訳を作成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３　「</a:t>
          </a:r>
          <a:r>
            <a:rPr kumimoji="1" lang="en-US" altLang="ja-JP" sz="1100"/>
            <a:t>2-2</a:t>
          </a:r>
          <a:r>
            <a:rPr kumimoji="1" lang="ja-JP" altLang="en-US" sz="1100"/>
            <a:t>（経費配分書）」シートで、補助率の選択及び人件費を入力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事業費は、経費内訳書を作成すると自動的に入力されます。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≪注意事項≫</a:t>
          </a:r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別添２関係は、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各年度に一つのファイルで作成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年度の別添２－１と２－２を一つのファイルで作成　など）</a:t>
          </a:r>
          <a:endParaRPr lang="ja-JP" altLang="ja-JP">
            <a:effectLst/>
          </a:endParaRPr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２　シート名は変更しないでください。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３　この「個別事業登録」シートは印刷・提出の必要はありません。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"/>
  <sheetViews>
    <sheetView tabSelected="1" workbookViewId="0">
      <selection activeCell="H23" sqref="H23"/>
    </sheetView>
  </sheetViews>
  <sheetFormatPr defaultRowHeight="13.5"/>
  <cols>
    <col min="1" max="1" width="8.625" style="28" customWidth="1"/>
    <col min="2" max="2" width="36.375" style="28" customWidth="1"/>
    <col min="3" max="3" width="9" style="28"/>
    <col min="4" max="4" width="18.5" style="28" customWidth="1"/>
    <col min="5" max="16384" width="9" style="28"/>
  </cols>
  <sheetData>
    <row r="1" spans="1:4" ht="23.25" customHeight="1"/>
    <row r="2" spans="1:4">
      <c r="A2" s="28" t="s">
        <v>38</v>
      </c>
      <c r="D2" s="28" t="s">
        <v>39</v>
      </c>
    </row>
    <row r="4" spans="1:4">
      <c r="A4" s="30" t="s">
        <v>42</v>
      </c>
      <c r="B4" s="31" t="s">
        <v>0</v>
      </c>
      <c r="D4" s="29" t="s">
        <v>3</v>
      </c>
    </row>
    <row r="5" spans="1:4">
      <c r="A5" s="60"/>
      <c r="B5" s="61"/>
      <c r="D5" s="29" t="s">
        <v>4</v>
      </c>
    </row>
    <row r="6" spans="1:4">
      <c r="A6" s="60"/>
      <c r="B6" s="61"/>
      <c r="D6" s="29" t="s">
        <v>28</v>
      </c>
    </row>
    <row r="7" spans="1:4">
      <c r="A7" s="60"/>
      <c r="B7" s="61"/>
      <c r="D7" s="29" t="s">
        <v>5</v>
      </c>
    </row>
    <row r="8" spans="1:4">
      <c r="A8" s="60"/>
      <c r="B8" s="61"/>
    </row>
    <row r="9" spans="1:4">
      <c r="A9" s="60"/>
      <c r="B9" s="61"/>
      <c r="D9" s="39">
        <v>0.5</v>
      </c>
    </row>
    <row r="10" spans="1:4">
      <c r="A10" s="60"/>
      <c r="B10" s="61"/>
      <c r="D10" s="39">
        <v>0.66666666666666663</v>
      </c>
    </row>
    <row r="11" spans="1:4">
      <c r="A11" s="60"/>
      <c r="B11" s="61"/>
    </row>
    <row r="12" spans="1:4">
      <c r="A12" s="60"/>
      <c r="B12" s="61"/>
    </row>
    <row r="13" spans="1:4">
      <c r="A13" s="60"/>
      <c r="B13" s="61"/>
    </row>
    <row r="14" spans="1:4">
      <c r="A14" s="60"/>
      <c r="B14" s="61"/>
    </row>
    <row r="15" spans="1:4">
      <c r="A15" s="60"/>
      <c r="B15" s="61"/>
    </row>
    <row r="16" spans="1:4">
      <c r="A16" s="60"/>
      <c r="B16" s="61"/>
    </row>
    <row r="17" spans="1:2">
      <c r="A17" s="60"/>
      <c r="B17" s="61"/>
    </row>
    <row r="18" spans="1:2">
      <c r="A18" s="60"/>
      <c r="B18" s="61"/>
    </row>
    <row r="19" spans="1:2">
      <c r="A19" s="60"/>
      <c r="B19" s="61"/>
    </row>
    <row r="20" spans="1:2">
      <c r="A20" s="60"/>
      <c r="B20" s="61"/>
    </row>
    <row r="21" spans="1:2">
      <c r="A21" s="60"/>
      <c r="B21" s="61"/>
    </row>
    <row r="22" spans="1:2">
      <c r="A22" s="60"/>
      <c r="B22" s="61"/>
    </row>
    <row r="23" spans="1:2">
      <c r="A23" s="60"/>
      <c r="B23" s="61"/>
    </row>
    <row r="24" spans="1:2">
      <c r="A24" s="60"/>
      <c r="B24" s="61"/>
    </row>
    <row r="25" spans="1:2">
      <c r="A25" s="60"/>
      <c r="B25" s="61"/>
    </row>
    <row r="26" spans="1:2">
      <c r="A26" s="60"/>
      <c r="B26" s="61"/>
    </row>
    <row r="27" spans="1:2">
      <c r="A27" s="60"/>
      <c r="B27" s="61"/>
    </row>
    <row r="28" spans="1:2">
      <c r="A28" s="60"/>
      <c r="B28" s="61"/>
    </row>
    <row r="29" spans="1:2">
      <c r="A29" s="60"/>
      <c r="B29" s="61"/>
    </row>
    <row r="30" spans="1:2">
      <c r="A30" s="60"/>
      <c r="B30" s="61"/>
    </row>
    <row r="31" spans="1:2">
      <c r="A31" s="60"/>
      <c r="B31" s="61"/>
    </row>
    <row r="32" spans="1:2">
      <c r="A32" s="60"/>
      <c r="B32" s="61"/>
    </row>
    <row r="33" spans="1:2">
      <c r="A33" s="60"/>
      <c r="B33" s="61"/>
    </row>
    <row r="34" spans="1:2">
      <c r="A34" s="60"/>
      <c r="B34" s="61"/>
    </row>
    <row r="35" spans="1:2">
      <c r="A35" s="60"/>
      <c r="B35" s="61"/>
    </row>
    <row r="36" spans="1:2">
      <c r="A36" s="60"/>
      <c r="B36" s="61"/>
    </row>
    <row r="37" spans="1:2">
      <c r="A37" s="60"/>
      <c r="B37" s="61"/>
    </row>
    <row r="38" spans="1:2">
      <c r="A38" s="60"/>
      <c r="B38" s="61"/>
    </row>
    <row r="39" spans="1:2">
      <c r="A39" s="60"/>
      <c r="B39" s="61"/>
    </row>
    <row r="40" spans="1:2">
      <c r="A40" s="60"/>
      <c r="B40" s="61"/>
    </row>
    <row r="41" spans="1:2">
      <c r="A41" s="60"/>
      <c r="B41" s="61"/>
    </row>
    <row r="42" spans="1:2">
      <c r="A42" s="60"/>
      <c r="B42" s="61"/>
    </row>
    <row r="43" spans="1:2">
      <c r="A43" s="60"/>
      <c r="B43" s="61"/>
    </row>
    <row r="44" spans="1:2">
      <c r="A44" s="60"/>
      <c r="B44" s="61"/>
    </row>
  </sheetData>
  <phoneticPr fontId="2"/>
  <dataValidations count="1">
    <dataValidation imeMode="off" allowBlank="1" showInputMessage="1" showErrorMessage="1" errorTitle="半角のみ" error="半角で入力してください。" sqref="A5:A44"/>
  </dataValidations>
  <pageMargins left="0.27" right="0.2" top="0.5699999999999999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9"/>
  <sheetViews>
    <sheetView view="pageBreakPreview" zoomScale="85" zoomScaleNormal="85" zoomScaleSheetLayoutView="85" workbookViewId="0">
      <selection sqref="A1:B1"/>
    </sheetView>
  </sheetViews>
  <sheetFormatPr defaultRowHeight="13.5"/>
  <cols>
    <col min="1" max="1" width="3.5" style="3" customWidth="1"/>
    <col min="2" max="2" width="15.75" style="3" customWidth="1"/>
    <col min="3" max="8" width="10.625" style="3" customWidth="1"/>
    <col min="9" max="9" width="15.5" style="3" customWidth="1"/>
    <col min="10" max="10" width="7.125" style="3" customWidth="1"/>
    <col min="11" max="16384" width="9" style="3"/>
  </cols>
  <sheetData>
    <row r="1" spans="1:13" ht="15" thickBot="1">
      <c r="A1" s="94" t="s">
        <v>47</v>
      </c>
      <c r="B1" s="94"/>
      <c r="C1" s="2"/>
      <c r="D1" s="2"/>
      <c r="E1" s="2"/>
    </row>
    <row r="2" spans="1:13" ht="22.5" customHeight="1">
      <c r="A2" s="102" t="s">
        <v>45</v>
      </c>
      <c r="B2" s="102"/>
      <c r="C2" s="102"/>
      <c r="D2" s="102"/>
      <c r="E2" s="102"/>
      <c r="F2" s="102"/>
      <c r="G2" s="102"/>
      <c r="H2" s="102"/>
      <c r="I2" s="102"/>
      <c r="K2" s="62" t="s">
        <v>44</v>
      </c>
      <c r="L2" s="63"/>
    </row>
    <row r="3" spans="1:13" ht="12" customHeight="1">
      <c r="B3" s="2"/>
      <c r="C3" s="4"/>
      <c r="K3" s="64">
        <v>0.5</v>
      </c>
      <c r="L3" s="65"/>
      <c r="M3" s="38"/>
    </row>
    <row r="4" spans="1:13" ht="13.5" customHeight="1">
      <c r="A4" s="94" t="s">
        <v>9</v>
      </c>
      <c r="B4" s="94"/>
      <c r="K4" s="66"/>
      <c r="L4" s="67"/>
      <c r="M4" s="38"/>
    </row>
    <row r="5" spans="1:13">
      <c r="B5" s="5"/>
      <c r="C5" s="6"/>
      <c r="D5" s="6"/>
      <c r="E5" s="6"/>
      <c r="F5" s="6"/>
      <c r="G5" s="6"/>
      <c r="H5" s="6"/>
      <c r="I5" s="7" t="s">
        <v>6</v>
      </c>
      <c r="K5" s="66"/>
      <c r="L5" s="67"/>
    </row>
    <row r="6" spans="1:13" ht="18.75" customHeight="1" thickBot="1">
      <c r="A6" s="77"/>
      <c r="B6" s="77"/>
      <c r="C6" s="79" t="s">
        <v>8</v>
      </c>
      <c r="D6" s="79"/>
      <c r="E6" s="79" t="s">
        <v>19</v>
      </c>
      <c r="F6" s="79"/>
      <c r="G6" s="79" t="s">
        <v>29</v>
      </c>
      <c r="H6" s="79"/>
      <c r="I6" s="79"/>
      <c r="J6" s="8"/>
      <c r="K6" s="68"/>
      <c r="L6" s="69"/>
    </row>
    <row r="7" spans="1:13" ht="18.75" customHeight="1">
      <c r="A7" s="77"/>
      <c r="B7" s="77"/>
      <c r="C7" s="15" t="s">
        <v>11</v>
      </c>
      <c r="D7" s="15" t="s">
        <v>12</v>
      </c>
      <c r="E7" s="15" t="s">
        <v>11</v>
      </c>
      <c r="F7" s="15" t="s">
        <v>12</v>
      </c>
      <c r="G7" s="15" t="s">
        <v>11</v>
      </c>
      <c r="H7" s="15" t="s">
        <v>12</v>
      </c>
      <c r="I7" s="15" t="s">
        <v>40</v>
      </c>
      <c r="J7" s="8"/>
    </row>
    <row r="8" spans="1:13" ht="26.25" customHeight="1">
      <c r="A8" s="79" t="s">
        <v>41</v>
      </c>
      <c r="B8" s="79"/>
      <c r="C8" s="37">
        <f>C12</f>
        <v>0</v>
      </c>
      <c r="D8" s="37">
        <f>C37</f>
        <v>0</v>
      </c>
      <c r="E8" s="37">
        <f>E12</f>
        <v>0</v>
      </c>
      <c r="F8" s="37">
        <f>E37</f>
        <v>0</v>
      </c>
      <c r="G8" s="37">
        <f>G12</f>
        <v>0</v>
      </c>
      <c r="H8" s="37">
        <f>G37</f>
        <v>0</v>
      </c>
      <c r="I8" s="37">
        <f>SUM(G8:H8)</f>
        <v>0</v>
      </c>
      <c r="J8" s="74" t="str">
        <f>IF(OR(AND(補助率=1/2,補助金交付申請額総額&gt;15000000),AND(補助率=2/3,補助金交付申請額総額&gt;20000000)),"←上限を超えています","")</f>
        <v/>
      </c>
      <c r="K8" s="75"/>
      <c r="L8" s="75"/>
    </row>
    <row r="9" spans="1:13" ht="12" customHeight="1">
      <c r="B9" s="10"/>
      <c r="C9" s="9"/>
      <c r="D9" s="9"/>
      <c r="E9" s="8"/>
      <c r="F9" s="8"/>
      <c r="G9" s="8"/>
      <c r="H9" s="8"/>
      <c r="I9" s="8"/>
      <c r="J9" s="9"/>
    </row>
    <row r="10" spans="1:13" ht="14.25">
      <c r="A10" s="76" t="s">
        <v>13</v>
      </c>
      <c r="B10" s="76"/>
      <c r="C10" s="76"/>
      <c r="D10" s="76"/>
      <c r="E10" s="20"/>
      <c r="F10" s="9"/>
      <c r="G10" s="9"/>
      <c r="H10" s="9"/>
      <c r="I10" s="22" t="s">
        <v>6</v>
      </c>
    </row>
    <row r="11" spans="1:13" ht="39.950000000000003" customHeight="1">
      <c r="A11" s="77"/>
      <c r="B11" s="77"/>
      <c r="C11" s="78" t="s">
        <v>33</v>
      </c>
      <c r="D11" s="78"/>
      <c r="E11" s="78" t="s">
        <v>19</v>
      </c>
      <c r="F11" s="78"/>
      <c r="G11" s="78" t="s">
        <v>29</v>
      </c>
      <c r="H11" s="78"/>
      <c r="I11" s="15" t="s">
        <v>2</v>
      </c>
      <c r="J11" s="9"/>
    </row>
    <row r="12" spans="1:13" ht="20.100000000000001" customHeight="1">
      <c r="A12" s="79" t="s">
        <v>15</v>
      </c>
      <c r="B12" s="79"/>
      <c r="C12" s="72">
        <f>SUM(C15:D33)</f>
        <v>0</v>
      </c>
      <c r="D12" s="73"/>
      <c r="E12" s="72">
        <f>SUM(E15:F33)</f>
        <v>0</v>
      </c>
      <c r="F12" s="73"/>
      <c r="G12" s="72">
        <f>SUM(G15:H33)</f>
        <v>0</v>
      </c>
      <c r="H12" s="73"/>
      <c r="I12" s="43"/>
      <c r="J12" s="9"/>
    </row>
    <row r="13" spans="1:13" ht="9.75" customHeight="1">
      <c r="B13" s="8"/>
      <c r="C13" s="12"/>
      <c r="D13" s="12"/>
      <c r="E13" s="13"/>
      <c r="F13" s="13"/>
      <c r="G13" s="13"/>
      <c r="H13" s="13"/>
      <c r="I13" s="13"/>
      <c r="J13" s="9"/>
    </row>
    <row r="14" spans="1:13" ht="39.950000000000003" customHeight="1">
      <c r="A14" s="98" t="s">
        <v>31</v>
      </c>
      <c r="B14" s="99"/>
      <c r="C14" s="78" t="s">
        <v>33</v>
      </c>
      <c r="D14" s="78"/>
      <c r="E14" s="78" t="s">
        <v>19</v>
      </c>
      <c r="F14" s="78"/>
      <c r="G14" s="78" t="s">
        <v>29</v>
      </c>
      <c r="H14" s="78"/>
      <c r="I14" s="14" t="s">
        <v>2</v>
      </c>
      <c r="J14" s="9"/>
    </row>
    <row r="15" spans="1:13" ht="26.25" customHeight="1">
      <c r="A15" s="27">
        <v>1</v>
      </c>
      <c r="B15" s="44"/>
      <c r="C15" s="70"/>
      <c r="D15" s="71"/>
      <c r="E15" s="72">
        <f>C15</f>
        <v>0</v>
      </c>
      <c r="F15" s="73"/>
      <c r="G15" s="72">
        <f>ROUNDDOWN(E15*補助率,-3)</f>
        <v>0</v>
      </c>
      <c r="H15" s="73"/>
      <c r="I15" s="40"/>
      <c r="J15" s="9"/>
    </row>
    <row r="16" spans="1:13" ht="26.25" customHeight="1">
      <c r="A16" s="27">
        <v>2</v>
      </c>
      <c r="B16" s="44"/>
      <c r="C16" s="70"/>
      <c r="D16" s="71"/>
      <c r="E16" s="72">
        <f t="shared" ref="E16:E33" si="0">C16</f>
        <v>0</v>
      </c>
      <c r="F16" s="73"/>
      <c r="G16" s="72">
        <f t="shared" ref="G16:G33" si="1">ROUNDDOWN(E16*補助率,-3)</f>
        <v>0</v>
      </c>
      <c r="H16" s="73"/>
      <c r="I16" s="40"/>
      <c r="J16" s="9"/>
    </row>
    <row r="17" spans="1:10" ht="26.25" customHeight="1">
      <c r="A17" s="27">
        <v>3</v>
      </c>
      <c r="B17" s="44"/>
      <c r="C17" s="70"/>
      <c r="D17" s="71"/>
      <c r="E17" s="72">
        <f t="shared" si="0"/>
        <v>0</v>
      </c>
      <c r="F17" s="73"/>
      <c r="G17" s="72">
        <f t="shared" si="1"/>
        <v>0</v>
      </c>
      <c r="H17" s="73"/>
      <c r="I17" s="41"/>
      <c r="J17" s="9"/>
    </row>
    <row r="18" spans="1:10" ht="26.25" customHeight="1">
      <c r="A18" s="27">
        <v>4</v>
      </c>
      <c r="B18" s="44"/>
      <c r="C18" s="70"/>
      <c r="D18" s="71"/>
      <c r="E18" s="72">
        <f t="shared" ref="E18" si="2">C18</f>
        <v>0</v>
      </c>
      <c r="F18" s="73"/>
      <c r="G18" s="72">
        <f t="shared" si="1"/>
        <v>0</v>
      </c>
      <c r="H18" s="73"/>
      <c r="I18" s="41"/>
      <c r="J18" s="9"/>
    </row>
    <row r="19" spans="1:10" ht="26.25" customHeight="1">
      <c r="A19" s="27">
        <v>5</v>
      </c>
      <c r="B19" s="44"/>
      <c r="C19" s="70"/>
      <c r="D19" s="71"/>
      <c r="E19" s="72">
        <f t="shared" si="0"/>
        <v>0</v>
      </c>
      <c r="F19" s="73"/>
      <c r="G19" s="72">
        <f t="shared" si="1"/>
        <v>0</v>
      </c>
      <c r="H19" s="73"/>
      <c r="I19" s="41"/>
      <c r="J19" s="9"/>
    </row>
    <row r="20" spans="1:10" ht="26.25" customHeight="1">
      <c r="A20" s="27">
        <v>6</v>
      </c>
      <c r="B20" s="44"/>
      <c r="C20" s="70"/>
      <c r="D20" s="71"/>
      <c r="E20" s="72">
        <f t="shared" si="0"/>
        <v>0</v>
      </c>
      <c r="F20" s="73"/>
      <c r="G20" s="72">
        <f t="shared" si="1"/>
        <v>0</v>
      </c>
      <c r="H20" s="73"/>
      <c r="I20" s="41"/>
      <c r="J20" s="9"/>
    </row>
    <row r="21" spans="1:10" ht="26.25" customHeight="1">
      <c r="A21" s="27">
        <v>7</v>
      </c>
      <c r="B21" s="44"/>
      <c r="C21" s="70"/>
      <c r="D21" s="71"/>
      <c r="E21" s="72">
        <f t="shared" si="0"/>
        <v>0</v>
      </c>
      <c r="F21" s="73"/>
      <c r="G21" s="72">
        <f t="shared" si="1"/>
        <v>0</v>
      </c>
      <c r="H21" s="73"/>
      <c r="I21" s="41"/>
      <c r="J21" s="9"/>
    </row>
    <row r="22" spans="1:10" ht="26.25" customHeight="1">
      <c r="A22" s="27">
        <v>8</v>
      </c>
      <c r="B22" s="44"/>
      <c r="C22" s="70"/>
      <c r="D22" s="71"/>
      <c r="E22" s="72">
        <f t="shared" si="0"/>
        <v>0</v>
      </c>
      <c r="F22" s="73"/>
      <c r="G22" s="72">
        <f t="shared" si="1"/>
        <v>0</v>
      </c>
      <c r="H22" s="73"/>
      <c r="I22" s="41"/>
      <c r="J22" s="9"/>
    </row>
    <row r="23" spans="1:10" ht="26.25" customHeight="1">
      <c r="A23" s="27">
        <v>9</v>
      </c>
      <c r="B23" s="44"/>
      <c r="C23" s="70"/>
      <c r="D23" s="71"/>
      <c r="E23" s="72">
        <f t="shared" si="0"/>
        <v>0</v>
      </c>
      <c r="F23" s="73"/>
      <c r="G23" s="72">
        <f t="shared" si="1"/>
        <v>0</v>
      </c>
      <c r="H23" s="73"/>
      <c r="I23" s="41"/>
      <c r="J23" s="9"/>
    </row>
    <row r="24" spans="1:10" ht="26.25" customHeight="1">
      <c r="A24" s="27">
        <v>10</v>
      </c>
      <c r="B24" s="44"/>
      <c r="C24" s="70"/>
      <c r="D24" s="71"/>
      <c r="E24" s="72">
        <f t="shared" si="0"/>
        <v>0</v>
      </c>
      <c r="F24" s="73"/>
      <c r="G24" s="72">
        <f t="shared" si="1"/>
        <v>0</v>
      </c>
      <c r="H24" s="73"/>
      <c r="I24" s="41"/>
      <c r="J24" s="9"/>
    </row>
    <row r="25" spans="1:10" ht="26.25" customHeight="1">
      <c r="A25" s="27">
        <v>11</v>
      </c>
      <c r="B25" s="44"/>
      <c r="C25" s="70"/>
      <c r="D25" s="71"/>
      <c r="E25" s="72">
        <f t="shared" si="0"/>
        <v>0</v>
      </c>
      <c r="F25" s="73"/>
      <c r="G25" s="72">
        <f t="shared" si="1"/>
        <v>0</v>
      </c>
      <c r="H25" s="73"/>
      <c r="I25" s="41"/>
      <c r="J25" s="9"/>
    </row>
    <row r="26" spans="1:10" ht="26.25" customHeight="1">
      <c r="A26" s="27">
        <v>12</v>
      </c>
      <c r="B26" s="44"/>
      <c r="C26" s="70"/>
      <c r="D26" s="71"/>
      <c r="E26" s="72">
        <f t="shared" si="0"/>
        <v>0</v>
      </c>
      <c r="F26" s="73"/>
      <c r="G26" s="72">
        <f t="shared" si="1"/>
        <v>0</v>
      </c>
      <c r="H26" s="73"/>
      <c r="I26" s="41"/>
      <c r="J26" s="9"/>
    </row>
    <row r="27" spans="1:10" ht="26.25" customHeight="1">
      <c r="A27" s="27">
        <v>13</v>
      </c>
      <c r="B27" s="44"/>
      <c r="C27" s="70"/>
      <c r="D27" s="71"/>
      <c r="E27" s="72">
        <f t="shared" si="0"/>
        <v>0</v>
      </c>
      <c r="F27" s="73"/>
      <c r="G27" s="72">
        <f t="shared" si="1"/>
        <v>0</v>
      </c>
      <c r="H27" s="73"/>
      <c r="I27" s="41"/>
      <c r="J27" s="9"/>
    </row>
    <row r="28" spans="1:10" ht="26.25" customHeight="1">
      <c r="A28" s="27">
        <v>14</v>
      </c>
      <c r="B28" s="44"/>
      <c r="C28" s="70"/>
      <c r="D28" s="71"/>
      <c r="E28" s="72">
        <f t="shared" si="0"/>
        <v>0</v>
      </c>
      <c r="F28" s="73"/>
      <c r="G28" s="72">
        <f t="shared" si="1"/>
        <v>0</v>
      </c>
      <c r="H28" s="73"/>
      <c r="I28" s="41"/>
      <c r="J28" s="9"/>
    </row>
    <row r="29" spans="1:10" ht="26.25" customHeight="1">
      <c r="A29" s="27">
        <v>15</v>
      </c>
      <c r="B29" s="44"/>
      <c r="C29" s="70"/>
      <c r="D29" s="71"/>
      <c r="E29" s="72">
        <f t="shared" si="0"/>
        <v>0</v>
      </c>
      <c r="F29" s="73"/>
      <c r="G29" s="72">
        <f t="shared" si="1"/>
        <v>0</v>
      </c>
      <c r="H29" s="73"/>
      <c r="I29" s="41"/>
      <c r="J29" s="9"/>
    </row>
    <row r="30" spans="1:10" ht="26.25" customHeight="1">
      <c r="A30" s="27">
        <v>16</v>
      </c>
      <c r="B30" s="44"/>
      <c r="C30" s="70"/>
      <c r="D30" s="71"/>
      <c r="E30" s="72">
        <f t="shared" si="0"/>
        <v>0</v>
      </c>
      <c r="F30" s="73"/>
      <c r="G30" s="72">
        <f t="shared" si="1"/>
        <v>0</v>
      </c>
      <c r="H30" s="73"/>
      <c r="I30" s="41"/>
      <c r="J30" s="9"/>
    </row>
    <row r="31" spans="1:10" ht="26.25" customHeight="1">
      <c r="A31" s="27">
        <v>17</v>
      </c>
      <c r="B31" s="44"/>
      <c r="C31" s="70"/>
      <c r="D31" s="71"/>
      <c r="E31" s="72">
        <f t="shared" si="0"/>
        <v>0</v>
      </c>
      <c r="F31" s="73"/>
      <c r="G31" s="72">
        <f t="shared" si="1"/>
        <v>0</v>
      </c>
      <c r="H31" s="73"/>
      <c r="I31" s="41"/>
      <c r="J31" s="9"/>
    </row>
    <row r="32" spans="1:10" ht="26.25" customHeight="1">
      <c r="A32" s="27">
        <v>18</v>
      </c>
      <c r="B32" s="44"/>
      <c r="C32" s="70"/>
      <c r="D32" s="71"/>
      <c r="E32" s="72">
        <f t="shared" si="0"/>
        <v>0</v>
      </c>
      <c r="F32" s="73"/>
      <c r="G32" s="72">
        <f t="shared" si="1"/>
        <v>0</v>
      </c>
      <c r="H32" s="73"/>
      <c r="I32" s="41"/>
      <c r="J32" s="9"/>
    </row>
    <row r="33" spans="1:11" ht="26.25" customHeight="1">
      <c r="A33" s="27">
        <v>19</v>
      </c>
      <c r="B33" s="44"/>
      <c r="C33" s="70"/>
      <c r="D33" s="71"/>
      <c r="E33" s="72">
        <f t="shared" si="0"/>
        <v>0</v>
      </c>
      <c r="F33" s="73"/>
      <c r="G33" s="72">
        <f t="shared" si="1"/>
        <v>0</v>
      </c>
      <c r="H33" s="73"/>
      <c r="I33" s="42"/>
      <c r="J33" s="9"/>
    </row>
    <row r="34" spans="1:11" ht="13.5" customHeight="1">
      <c r="B34" s="9"/>
      <c r="C34" s="9"/>
      <c r="D34" s="9"/>
      <c r="E34" s="9"/>
      <c r="F34" s="9"/>
      <c r="G34" s="9"/>
      <c r="H34" s="9"/>
      <c r="I34" s="9"/>
      <c r="J34" s="9"/>
    </row>
    <row r="35" spans="1:11" ht="14.25">
      <c r="A35" s="76" t="s">
        <v>14</v>
      </c>
      <c r="B35" s="76"/>
      <c r="C35" s="76"/>
      <c r="D35" s="76"/>
      <c r="E35" s="20"/>
      <c r="F35" s="9"/>
      <c r="G35" s="9"/>
      <c r="H35" s="9"/>
      <c r="I35" s="22" t="s">
        <v>6</v>
      </c>
    </row>
    <row r="36" spans="1:11" ht="39.950000000000003" customHeight="1">
      <c r="A36" s="77"/>
      <c r="B36" s="77"/>
      <c r="C36" s="78" t="s">
        <v>34</v>
      </c>
      <c r="D36" s="78"/>
      <c r="E36" s="78" t="s">
        <v>17</v>
      </c>
      <c r="F36" s="78"/>
      <c r="G36" s="78" t="s">
        <v>29</v>
      </c>
      <c r="H36" s="78"/>
      <c r="I36" s="15" t="s">
        <v>2</v>
      </c>
      <c r="J36" s="9"/>
    </row>
    <row r="37" spans="1:11" ht="20.100000000000001" customHeight="1">
      <c r="A37" s="79" t="s">
        <v>15</v>
      </c>
      <c r="B37" s="79"/>
      <c r="C37" s="72">
        <f>SUBTOTAL(9,D40:D239)</f>
        <v>0</v>
      </c>
      <c r="D37" s="73"/>
      <c r="E37" s="72">
        <f>SUBTOTAL(9,E40:E239)</f>
        <v>0</v>
      </c>
      <c r="F37" s="73"/>
      <c r="G37" s="72">
        <f>SUBTOTAL(9,F40:F239)</f>
        <v>0</v>
      </c>
      <c r="H37" s="73"/>
      <c r="I37" s="43"/>
      <c r="J37" s="9"/>
    </row>
    <row r="38" spans="1:11" ht="10.5" customHeight="1">
      <c r="A38" s="11"/>
      <c r="B38" s="18"/>
      <c r="C38" s="12"/>
      <c r="D38" s="19"/>
      <c r="E38" s="19"/>
      <c r="F38" s="19"/>
      <c r="G38" s="19"/>
      <c r="H38" s="19"/>
      <c r="I38" s="18"/>
      <c r="J38" s="17"/>
      <c r="K38" s="9"/>
    </row>
    <row r="39" spans="1:11" ht="39.950000000000003" customHeight="1">
      <c r="A39" s="100" t="s">
        <v>0</v>
      </c>
      <c r="B39" s="101"/>
      <c r="C39" s="23" t="s">
        <v>1</v>
      </c>
      <c r="D39" s="23" t="s">
        <v>16</v>
      </c>
      <c r="E39" s="24" t="s">
        <v>35</v>
      </c>
      <c r="F39" s="24" t="s">
        <v>10</v>
      </c>
      <c r="G39" s="95" t="s">
        <v>2</v>
      </c>
      <c r="H39" s="96"/>
      <c r="I39" s="97"/>
      <c r="J39" s="16"/>
      <c r="K39" s="9"/>
    </row>
    <row r="40" spans="1:11" ht="20.100000000000001" customHeight="1">
      <c r="A40" s="89" t="s">
        <v>49</v>
      </c>
      <c r="B40" s="91" t="e">
        <f>IF(A40="","",VLOOKUP(A40,個別事業登録!$A$5:$B$58,2,FALSE))</f>
        <v>#N/A</v>
      </c>
      <c r="C40" s="24" t="s">
        <v>3</v>
      </c>
      <c r="D40" s="32">
        <f>SUMIFS('2-3（経費内訳書）'!$Q$9:$Q$250,'2-3（経費内訳書）'!$A$9:$A$250,$A$40,'2-3（経費内訳書）'!$D$9:$D$250,$C40)</f>
        <v>0</v>
      </c>
      <c r="E40" s="32">
        <f>SUMIFS('2-3（経費内訳書）'!$P$9:$P$250,'2-3（経費内訳書）'!$A$9:$A$250,$A$40,'2-3（経費内訳書）'!$D$9:$D$250,$C40)</f>
        <v>0</v>
      </c>
      <c r="F40" s="33"/>
      <c r="G40" s="80"/>
      <c r="H40" s="81"/>
      <c r="I40" s="82"/>
      <c r="J40" s="17"/>
      <c r="K40" s="9"/>
    </row>
    <row r="41" spans="1:11" ht="20.100000000000001" customHeight="1">
      <c r="A41" s="90"/>
      <c r="B41" s="92" t="str">
        <f>IF(A41="","",VLOOKUP(A41,個別事業登録!$A$5:$B$58,2,FALSE))</f>
        <v/>
      </c>
      <c r="C41" s="24" t="s">
        <v>4</v>
      </c>
      <c r="D41" s="32">
        <f>SUMIFS('2-3（経費内訳書）'!$Q$9:$Q$250,'2-3（経費内訳書）'!$A$9:$A$250,$A$40,'2-3（経費内訳書）'!$D$9:$D$250,$C41)</f>
        <v>0</v>
      </c>
      <c r="E41" s="32">
        <f>SUMIFS('2-3（経費内訳書）'!$P$9:$P$250,'2-3（経費内訳書）'!$A$9:$A$250,$A$40,'2-3（経費内訳書）'!$D$9:$D$250,$C41)</f>
        <v>0</v>
      </c>
      <c r="F41" s="33"/>
      <c r="G41" s="80"/>
      <c r="H41" s="81"/>
      <c r="I41" s="82"/>
      <c r="J41" s="17"/>
      <c r="K41" s="9"/>
    </row>
    <row r="42" spans="1:11" ht="30" customHeight="1">
      <c r="A42" s="90"/>
      <c r="B42" s="92" t="str">
        <f>IF(A42="","",VLOOKUP(A42,個別事業登録!$A$5:$B$58,2,FALSE))</f>
        <v/>
      </c>
      <c r="C42" s="24" t="s">
        <v>18</v>
      </c>
      <c r="D42" s="32">
        <f>SUMIFS('2-3（経費内訳書）'!$Q$9:$Q$250,'2-3（経費内訳書）'!$A$9:$A$250,$A$40,'2-3（経費内訳書）'!$D$9:$D$250,$C42)</f>
        <v>0</v>
      </c>
      <c r="E42" s="32">
        <f>SUMIFS('2-3（経費内訳書）'!$P$9:$P$250,'2-3（経費内訳書）'!$A$9:$A$250,$A$40,'2-3（経費内訳書）'!$D$9:$D$250,$C42)</f>
        <v>0</v>
      </c>
      <c r="F42" s="33"/>
      <c r="G42" s="80"/>
      <c r="H42" s="81"/>
      <c r="I42" s="82"/>
      <c r="J42" s="17"/>
      <c r="K42" s="9"/>
    </row>
    <row r="43" spans="1:11" ht="20.100000000000001" customHeight="1" thickBot="1">
      <c r="A43" s="90"/>
      <c r="B43" s="92" t="str">
        <f>IF(A43="","",VLOOKUP(A43,個別事業登録!$A$5:$B$58,2,FALSE))</f>
        <v/>
      </c>
      <c r="C43" s="25" t="s">
        <v>5</v>
      </c>
      <c r="D43" s="34">
        <f>SUMIFS('2-3（経費内訳書）'!$Q$9:$Q$250,'2-3（経費内訳書）'!$A$9:$A$250,$A$40,'2-3（経費内訳書）'!$D$9:$D$250,$C43)</f>
        <v>0</v>
      </c>
      <c r="E43" s="34">
        <f>SUMIFS('2-3（経費内訳書）'!$P$9:$P$250,'2-3（経費内訳書）'!$A$9:$A$250,$A$40,'2-3（経費内訳書）'!$D$9:$D$250,$C43)</f>
        <v>0</v>
      </c>
      <c r="F43" s="35"/>
      <c r="G43" s="83"/>
      <c r="H43" s="84"/>
      <c r="I43" s="85"/>
      <c r="J43" s="17"/>
      <c r="K43" s="9"/>
    </row>
    <row r="44" spans="1:11" ht="20.100000000000001" customHeight="1" thickTop="1">
      <c r="A44" s="90"/>
      <c r="B44" s="93" t="str">
        <f>IF(A44="","",VLOOKUP(A44,個別事業登録!$A$5:$B$58,2,FALSE))</f>
        <v/>
      </c>
      <c r="C44" s="23" t="s">
        <v>7</v>
      </c>
      <c r="D44" s="36">
        <f>SUBTOTAL(9,D40:D43)</f>
        <v>0</v>
      </c>
      <c r="E44" s="36">
        <f>SUBTOTAL(9,E40:E43)</f>
        <v>0</v>
      </c>
      <c r="F44" s="36">
        <f>ROUNDDOWN(E44*補助率,-3)</f>
        <v>0</v>
      </c>
      <c r="G44" s="86"/>
      <c r="H44" s="87"/>
      <c r="I44" s="88"/>
      <c r="J44" s="17"/>
      <c r="K44" s="9"/>
    </row>
    <row r="45" spans="1:11" ht="20.100000000000001" customHeight="1">
      <c r="A45" s="89"/>
      <c r="B45" s="91" t="str">
        <f>IF(A45="","",VLOOKUP(A45,個別事業登録!$A$5:$B$58,2,FALSE))</f>
        <v/>
      </c>
      <c r="C45" s="24" t="s">
        <v>3</v>
      </c>
      <c r="D45" s="32">
        <f>SUMIFS('2-3（経費内訳書）'!$Q$9:$Q$250,'2-3（経費内訳書）'!$A$9:$A$250,$A$45,'2-3（経費内訳書）'!$D$9:$D$250,$C45)</f>
        <v>0</v>
      </c>
      <c r="E45" s="32">
        <f>SUMIFS('2-3（経費内訳書）'!$P$9:$P$250,'2-3（経費内訳書）'!$A$9:$A$250,$A$45,'2-3（経費内訳書）'!$D$9:$D$250,$C45)</f>
        <v>0</v>
      </c>
      <c r="F45" s="33"/>
      <c r="G45" s="80"/>
      <c r="H45" s="81"/>
      <c r="I45" s="82"/>
      <c r="J45" s="17"/>
      <c r="K45" s="9"/>
    </row>
    <row r="46" spans="1:11" ht="20.100000000000001" customHeight="1">
      <c r="A46" s="90"/>
      <c r="B46" s="92" t="str">
        <f>IF(A46="","",VLOOKUP(A46,個別事業登録!$A$5:$B$58,2,FALSE))</f>
        <v/>
      </c>
      <c r="C46" s="24" t="s">
        <v>4</v>
      </c>
      <c r="D46" s="32">
        <f>SUMIFS('2-3（経費内訳書）'!$Q$9:$Q$250,'2-3（経費内訳書）'!$A$9:$A$250,$A$45,'2-3（経費内訳書）'!$D$9:$D$250,$C46)</f>
        <v>0</v>
      </c>
      <c r="E46" s="32">
        <f>SUMIFS('2-3（経費内訳書）'!$P$9:$P$250,'2-3（経費内訳書）'!$A$9:$A$250,$A$45,'2-3（経費内訳書）'!$D$9:$D$250,$C46)</f>
        <v>0</v>
      </c>
      <c r="F46" s="33"/>
      <c r="G46" s="80"/>
      <c r="H46" s="81"/>
      <c r="I46" s="82"/>
      <c r="J46" s="17"/>
      <c r="K46" s="9"/>
    </row>
    <row r="47" spans="1:11" ht="30" customHeight="1">
      <c r="A47" s="90"/>
      <c r="B47" s="92" t="str">
        <f>IF(A47="","",VLOOKUP(A47,個別事業登録!$A$5:$B$58,2,FALSE))</f>
        <v/>
      </c>
      <c r="C47" s="24" t="s">
        <v>20</v>
      </c>
      <c r="D47" s="32">
        <f>SUMIFS('2-3（経費内訳書）'!$Q$9:$Q$250,'2-3（経費内訳書）'!$A$9:$A$250,$A$45,'2-3（経費内訳書）'!$D$9:$D$250,$C47)</f>
        <v>0</v>
      </c>
      <c r="E47" s="32">
        <f>SUMIFS('2-3（経費内訳書）'!$P$9:$P$250,'2-3（経費内訳書）'!$A$9:$A$250,$A$45,'2-3（経費内訳書）'!$D$9:$D$250,$C47)</f>
        <v>0</v>
      </c>
      <c r="F47" s="33"/>
      <c r="G47" s="80"/>
      <c r="H47" s="81"/>
      <c r="I47" s="82"/>
      <c r="J47" s="17"/>
      <c r="K47" s="9"/>
    </row>
    <row r="48" spans="1:11" ht="20.100000000000001" customHeight="1" thickBot="1">
      <c r="A48" s="90"/>
      <c r="B48" s="92" t="str">
        <f>IF(A48="","",VLOOKUP(A48,個別事業登録!$A$5:$B$58,2,FALSE))</f>
        <v/>
      </c>
      <c r="C48" s="25" t="s">
        <v>5</v>
      </c>
      <c r="D48" s="34">
        <f>SUMIFS('2-3（経費内訳書）'!$Q$9:$Q$250,'2-3（経費内訳書）'!$A$9:$A$250,$A$45,'2-3（経費内訳書）'!$D$9:$D$250,$C48)</f>
        <v>0</v>
      </c>
      <c r="E48" s="34">
        <f>SUMIFS('2-3（経費内訳書）'!$P$9:$P$250,'2-3（経費内訳書）'!$A$9:$A$250,$A$45,'2-3（経費内訳書）'!$D$9:$D$250,$C48)</f>
        <v>0</v>
      </c>
      <c r="F48" s="35"/>
      <c r="G48" s="83"/>
      <c r="H48" s="84"/>
      <c r="I48" s="85"/>
      <c r="J48" s="17"/>
      <c r="K48" s="9"/>
    </row>
    <row r="49" spans="1:11" ht="20.100000000000001" customHeight="1" thickTop="1">
      <c r="A49" s="103"/>
      <c r="B49" s="93" t="str">
        <f>IF(A49="","",VLOOKUP(A49,個別事業登録!$A$5:$B$58,2,FALSE))</f>
        <v/>
      </c>
      <c r="C49" s="26" t="s">
        <v>7</v>
      </c>
      <c r="D49" s="36">
        <f>SUBTOTAL(9,D45:D48)</f>
        <v>0</v>
      </c>
      <c r="E49" s="36">
        <f>SUBTOTAL(9,E45:E48)</f>
        <v>0</v>
      </c>
      <c r="F49" s="36">
        <f>ROUNDDOWN(E49*補助率,-3)</f>
        <v>0</v>
      </c>
      <c r="G49" s="104"/>
      <c r="H49" s="105"/>
      <c r="I49" s="106"/>
      <c r="J49" s="17"/>
      <c r="K49" s="9"/>
    </row>
    <row r="50" spans="1:11" ht="20.100000000000001" customHeight="1">
      <c r="A50" s="89"/>
      <c r="B50" s="91" t="str">
        <f>IF(A50="","",VLOOKUP(A50,個別事業登録!$A$5:$B$58,2,FALSE))</f>
        <v/>
      </c>
      <c r="C50" s="24" t="s">
        <v>3</v>
      </c>
      <c r="D50" s="32">
        <f>SUMIFS('2-3（経費内訳書）'!$Q$9:$Q$250,'2-3（経費内訳書）'!$A$9:$A$250,$A$50,'2-3（経費内訳書）'!$D$9:$D$250,$C50)</f>
        <v>0</v>
      </c>
      <c r="E50" s="32">
        <f>SUMIFS('2-3（経費内訳書）'!$P$9:$P$250,'2-3（経費内訳書）'!$A$9:$A$250,$A$50,'2-3（経費内訳書）'!$D$9:$D$250,$C50)</f>
        <v>0</v>
      </c>
      <c r="F50" s="33"/>
      <c r="G50" s="80"/>
      <c r="H50" s="81"/>
      <c r="I50" s="82"/>
      <c r="J50" s="17"/>
      <c r="K50" s="9"/>
    </row>
    <row r="51" spans="1:11" ht="20.100000000000001" customHeight="1">
      <c r="A51" s="90"/>
      <c r="B51" s="92" t="str">
        <f>IF(A51="","",VLOOKUP(A51,個別事業登録!$A$5:$B$58,2,FALSE))</f>
        <v/>
      </c>
      <c r="C51" s="24" t="s">
        <v>4</v>
      </c>
      <c r="D51" s="32">
        <f>SUMIFS('2-3（経費内訳書）'!$Q$9:$Q$250,'2-3（経費内訳書）'!$A$9:$A$250,$A$50,'2-3（経費内訳書）'!$D$9:$D$250,$C51)</f>
        <v>0</v>
      </c>
      <c r="E51" s="32">
        <f>SUMIFS('2-3（経費内訳書）'!$P$9:$P$250,'2-3（経費内訳書）'!$A$9:$A$250,$A$50,'2-3（経費内訳書）'!$D$9:$D$250,$C51)</f>
        <v>0</v>
      </c>
      <c r="F51" s="33"/>
      <c r="G51" s="80"/>
      <c r="H51" s="81"/>
      <c r="I51" s="82"/>
      <c r="J51" s="17"/>
      <c r="K51" s="9"/>
    </row>
    <row r="52" spans="1:11" ht="30" customHeight="1">
      <c r="A52" s="90"/>
      <c r="B52" s="92" t="str">
        <f>IF(A52="","",VLOOKUP(A52,個別事業登録!$A$5:$B$58,2,FALSE))</f>
        <v/>
      </c>
      <c r="C52" s="24" t="s">
        <v>20</v>
      </c>
      <c r="D52" s="32">
        <f>SUMIFS('2-3（経費内訳書）'!$Q$9:$Q$250,'2-3（経費内訳書）'!$A$9:$A$250,$A$50,'2-3（経費内訳書）'!$D$9:$D$250,$C52)</f>
        <v>0</v>
      </c>
      <c r="E52" s="32">
        <f>SUMIFS('2-3（経費内訳書）'!$P$9:$P$250,'2-3（経費内訳書）'!$A$9:$A$250,$A$50,'2-3（経費内訳書）'!$D$9:$D$250,$C52)</f>
        <v>0</v>
      </c>
      <c r="F52" s="33"/>
      <c r="G52" s="80"/>
      <c r="H52" s="81"/>
      <c r="I52" s="82"/>
      <c r="J52" s="17"/>
      <c r="K52" s="9"/>
    </row>
    <row r="53" spans="1:11" ht="20.100000000000001" customHeight="1" thickBot="1">
      <c r="A53" s="90"/>
      <c r="B53" s="92" t="str">
        <f>IF(A53="","",VLOOKUP(A53,個別事業登録!$A$5:$B$58,2,FALSE))</f>
        <v/>
      </c>
      <c r="C53" s="25" t="s">
        <v>5</v>
      </c>
      <c r="D53" s="34">
        <f>SUMIFS('2-3（経費内訳書）'!$Q$9:$Q$250,'2-3（経費内訳書）'!$A$9:$A$250,$A$50,'2-3（経費内訳書）'!$D$9:$D$250,$C53)</f>
        <v>0</v>
      </c>
      <c r="E53" s="34">
        <f>SUMIFS('2-3（経費内訳書）'!$P$9:$P$250,'2-3（経費内訳書）'!$A$9:$A$250,$A$50,'2-3（経費内訳書）'!$D$9:$D$250,$C53)</f>
        <v>0</v>
      </c>
      <c r="F53" s="35"/>
      <c r="G53" s="83"/>
      <c r="H53" s="84"/>
      <c r="I53" s="85"/>
      <c r="J53" s="17"/>
      <c r="K53" s="9"/>
    </row>
    <row r="54" spans="1:11" ht="20.100000000000001" customHeight="1" thickTop="1">
      <c r="A54" s="90"/>
      <c r="B54" s="93" t="str">
        <f>IF(A54="","",VLOOKUP(A54,個別事業登録!$A$5:$B$58,2,FALSE))</f>
        <v/>
      </c>
      <c r="C54" s="26" t="s">
        <v>7</v>
      </c>
      <c r="D54" s="36">
        <f>SUBTOTAL(9,D50:D53)</f>
        <v>0</v>
      </c>
      <c r="E54" s="36">
        <f>SUBTOTAL(9,E50:E53)</f>
        <v>0</v>
      </c>
      <c r="F54" s="36">
        <f>ROUNDDOWN(E54*補助率,-3)</f>
        <v>0</v>
      </c>
      <c r="G54" s="104"/>
      <c r="H54" s="105"/>
      <c r="I54" s="106"/>
      <c r="J54" s="17"/>
      <c r="K54" s="9"/>
    </row>
    <row r="55" spans="1:11" ht="20.100000000000001" customHeight="1">
      <c r="A55" s="89"/>
      <c r="B55" s="91" t="str">
        <f>IF(A55="","",VLOOKUP(A55,個別事業登録!$A$5:$B$58,2,FALSE))</f>
        <v/>
      </c>
      <c r="C55" s="24" t="s">
        <v>3</v>
      </c>
      <c r="D55" s="32">
        <f>SUMIFS('2-3（経費内訳書）'!$Q$9:$Q$250,'2-3（経費内訳書）'!$A$9:$A$250,$A$55,'2-3（経費内訳書）'!$D$9:$D$250,$C55)</f>
        <v>0</v>
      </c>
      <c r="E55" s="32">
        <f>SUMIFS('2-3（経費内訳書）'!$P$9:$P$250,'2-3（経費内訳書）'!$A$9:$A$250,$A$55,'2-3（経費内訳書）'!$D$9:$D$250,$C55)</f>
        <v>0</v>
      </c>
      <c r="F55" s="33"/>
      <c r="G55" s="80"/>
      <c r="H55" s="81"/>
      <c r="I55" s="82"/>
      <c r="J55" s="17"/>
      <c r="K55" s="9"/>
    </row>
    <row r="56" spans="1:11" ht="20.100000000000001" customHeight="1">
      <c r="A56" s="90"/>
      <c r="B56" s="92" t="str">
        <f>IF(A56="","",VLOOKUP(A56,個別事業登録!$A$5:$B$58,2,FALSE))</f>
        <v/>
      </c>
      <c r="C56" s="24" t="s">
        <v>4</v>
      </c>
      <c r="D56" s="32">
        <f>SUMIFS('2-3（経費内訳書）'!$Q$9:$Q$250,'2-3（経費内訳書）'!$A$9:$A$250,$A$55,'2-3（経費内訳書）'!$D$9:$D$250,$C56)</f>
        <v>0</v>
      </c>
      <c r="E56" s="32">
        <f>SUMIFS('2-3（経費内訳書）'!$P$9:$P$250,'2-3（経費内訳書）'!$A$9:$A$250,$A$55,'2-3（経費内訳書）'!$D$9:$D$250,$C56)</f>
        <v>0</v>
      </c>
      <c r="F56" s="33"/>
      <c r="G56" s="80"/>
      <c r="H56" s="81"/>
      <c r="I56" s="82"/>
      <c r="J56" s="17"/>
      <c r="K56" s="9"/>
    </row>
    <row r="57" spans="1:11" ht="30" customHeight="1">
      <c r="A57" s="90"/>
      <c r="B57" s="92" t="str">
        <f>IF(A57="","",VLOOKUP(A57,個別事業登録!$A$5:$B$58,2,FALSE))</f>
        <v/>
      </c>
      <c r="C57" s="24" t="s">
        <v>20</v>
      </c>
      <c r="D57" s="32">
        <f>SUMIFS('2-3（経費内訳書）'!$Q$9:$Q$250,'2-3（経費内訳書）'!$A$9:$A$250,$A$55,'2-3（経費内訳書）'!$D$9:$D$250,$C57)</f>
        <v>0</v>
      </c>
      <c r="E57" s="32">
        <f>SUMIFS('2-3（経費内訳書）'!$P$9:$P$250,'2-3（経費内訳書）'!$A$9:$A$250,$A$55,'2-3（経費内訳書）'!$D$9:$D$250,$C57)</f>
        <v>0</v>
      </c>
      <c r="F57" s="33"/>
      <c r="G57" s="80"/>
      <c r="H57" s="81"/>
      <c r="I57" s="82"/>
      <c r="J57" s="17"/>
      <c r="K57" s="9"/>
    </row>
    <row r="58" spans="1:11" ht="20.100000000000001" customHeight="1" thickBot="1">
      <c r="A58" s="90"/>
      <c r="B58" s="92" t="str">
        <f>IF(A58="","",VLOOKUP(A58,個別事業登録!$A$5:$B$58,2,FALSE))</f>
        <v/>
      </c>
      <c r="C58" s="25" t="s">
        <v>5</v>
      </c>
      <c r="D58" s="34">
        <f>SUMIFS('2-3（経費内訳書）'!$Q$9:$Q$250,'2-3（経費内訳書）'!$A$9:$A$250,$A$55,'2-3（経費内訳書）'!$D$9:$D$250,$C58)</f>
        <v>0</v>
      </c>
      <c r="E58" s="34">
        <f>SUMIFS('2-3（経費内訳書）'!$P$9:$P$250,'2-3（経費内訳書）'!$A$9:$A$250,$A$55,'2-3（経費内訳書）'!$D$9:$D$250,$C58)</f>
        <v>0</v>
      </c>
      <c r="F58" s="35"/>
      <c r="G58" s="83"/>
      <c r="H58" s="84"/>
      <c r="I58" s="85"/>
      <c r="J58" s="17"/>
      <c r="K58" s="9"/>
    </row>
    <row r="59" spans="1:11" ht="20.100000000000001" customHeight="1" thickTop="1">
      <c r="A59" s="103"/>
      <c r="B59" s="93" t="str">
        <f>IF(A59="","",VLOOKUP(A59,個別事業登録!$A$5:$B$58,2,FALSE))</f>
        <v/>
      </c>
      <c r="C59" s="26" t="s">
        <v>7</v>
      </c>
      <c r="D59" s="36">
        <f>SUBTOTAL(9,D55:D58)</f>
        <v>0</v>
      </c>
      <c r="E59" s="36">
        <f>SUBTOTAL(9,E55:E58)</f>
        <v>0</v>
      </c>
      <c r="F59" s="36">
        <f>ROUNDDOWN(E59*補助率,-3)</f>
        <v>0</v>
      </c>
      <c r="G59" s="104"/>
      <c r="H59" s="105"/>
      <c r="I59" s="106"/>
      <c r="J59" s="17"/>
      <c r="K59" s="9"/>
    </row>
    <row r="60" spans="1:11" ht="20.100000000000001" customHeight="1">
      <c r="A60" s="89"/>
      <c r="B60" s="91" t="str">
        <f>IF(A60="","",VLOOKUP(A60,個別事業登録!$A$5:$B$58,2,FALSE))</f>
        <v/>
      </c>
      <c r="C60" s="24" t="s">
        <v>3</v>
      </c>
      <c r="D60" s="32">
        <f>SUMIFS('2-3（経費内訳書）'!$Q$9:$Q$250,'2-3（経費内訳書）'!$A$9:$A$250,$A$60,'2-3（経費内訳書）'!$D$9:$D$250,$C60)</f>
        <v>0</v>
      </c>
      <c r="E60" s="32">
        <f>SUMIFS('2-3（経費内訳書）'!$P$9:$P$250,'2-3（経費内訳書）'!$A$9:$A$250,$A$60,'2-3（経費内訳書）'!$D$9:$D$250,$C60)</f>
        <v>0</v>
      </c>
      <c r="F60" s="33"/>
      <c r="G60" s="80"/>
      <c r="H60" s="81"/>
      <c r="I60" s="82"/>
      <c r="J60" s="17"/>
      <c r="K60" s="9"/>
    </row>
    <row r="61" spans="1:11" ht="20.100000000000001" customHeight="1">
      <c r="A61" s="90"/>
      <c r="B61" s="92" t="str">
        <f>IF(A61="","",VLOOKUP(A61,個別事業登録!$A$5:$B$58,2,FALSE))</f>
        <v/>
      </c>
      <c r="C61" s="24" t="s">
        <v>4</v>
      </c>
      <c r="D61" s="32">
        <f>SUMIFS('2-3（経費内訳書）'!$Q$9:$Q$250,'2-3（経費内訳書）'!$A$9:$A$250,$A$60,'2-3（経費内訳書）'!$D$9:$D$250,$C61)</f>
        <v>0</v>
      </c>
      <c r="E61" s="32">
        <f>SUMIFS('2-3（経費内訳書）'!$P$9:$P$250,'2-3（経費内訳書）'!$A$9:$A$250,$A$60,'2-3（経費内訳書）'!$D$9:$D$250,$C61)</f>
        <v>0</v>
      </c>
      <c r="F61" s="33"/>
      <c r="G61" s="80"/>
      <c r="H61" s="81"/>
      <c r="I61" s="82"/>
      <c r="J61" s="17"/>
      <c r="K61" s="9"/>
    </row>
    <row r="62" spans="1:11" ht="30" customHeight="1">
      <c r="A62" s="90"/>
      <c r="B62" s="92" t="str">
        <f>IF(A62="","",VLOOKUP(A62,個別事業登録!$A$5:$B$58,2,FALSE))</f>
        <v/>
      </c>
      <c r="C62" s="24" t="s">
        <v>20</v>
      </c>
      <c r="D62" s="32">
        <f>SUMIFS('2-3（経費内訳書）'!$Q$9:$Q$250,'2-3（経費内訳書）'!$A$9:$A$250,$A$60,'2-3（経費内訳書）'!$D$9:$D$250,$C62)</f>
        <v>0</v>
      </c>
      <c r="E62" s="32">
        <f>SUMIFS('2-3（経費内訳書）'!$P$9:$P$250,'2-3（経費内訳書）'!$A$9:$A$250,$A$60,'2-3（経費内訳書）'!$D$9:$D$250,$C62)</f>
        <v>0</v>
      </c>
      <c r="F62" s="33"/>
      <c r="G62" s="80"/>
      <c r="H62" s="81"/>
      <c r="I62" s="82"/>
      <c r="J62" s="17"/>
      <c r="K62" s="9"/>
    </row>
    <row r="63" spans="1:11" ht="20.100000000000001" customHeight="1" thickBot="1">
      <c r="A63" s="90"/>
      <c r="B63" s="92" t="str">
        <f>IF(A63="","",VLOOKUP(A63,個別事業登録!$A$5:$B$58,2,FALSE))</f>
        <v/>
      </c>
      <c r="C63" s="25" t="s">
        <v>5</v>
      </c>
      <c r="D63" s="34">
        <f>SUMIFS('2-3（経費内訳書）'!$Q$9:$Q$250,'2-3（経費内訳書）'!$A$9:$A$250,$A$60,'2-3（経費内訳書）'!$D$9:$D$250,$C63)</f>
        <v>0</v>
      </c>
      <c r="E63" s="34">
        <f>SUMIFS('2-3（経費内訳書）'!$P$9:$P$250,'2-3（経費内訳書）'!$A$9:$A$250,$A$60,'2-3（経費内訳書）'!$D$9:$D$250,$C63)</f>
        <v>0</v>
      </c>
      <c r="F63" s="35"/>
      <c r="G63" s="83"/>
      <c r="H63" s="84"/>
      <c r="I63" s="85"/>
      <c r="J63" s="17"/>
      <c r="K63" s="9"/>
    </row>
    <row r="64" spans="1:11" ht="20.100000000000001" customHeight="1" thickTop="1">
      <c r="A64" s="90"/>
      <c r="B64" s="93" t="str">
        <f>IF(A64="","",VLOOKUP(A64,個別事業登録!$A$5:$B$58,2,FALSE))</f>
        <v/>
      </c>
      <c r="C64" s="26" t="s">
        <v>7</v>
      </c>
      <c r="D64" s="36">
        <f>SUBTOTAL(9,D60:D63)</f>
        <v>0</v>
      </c>
      <c r="E64" s="36">
        <f>SUBTOTAL(9,E60:E63)</f>
        <v>0</v>
      </c>
      <c r="F64" s="36">
        <f>ROUNDDOWN(E64*補助率,-3)</f>
        <v>0</v>
      </c>
      <c r="G64" s="104"/>
      <c r="H64" s="105"/>
      <c r="I64" s="106"/>
      <c r="J64" s="17"/>
      <c r="K64" s="9"/>
    </row>
    <row r="65" spans="1:11" ht="20.100000000000001" customHeight="1">
      <c r="A65" s="89"/>
      <c r="B65" s="91" t="str">
        <f>IF(A65="","",VLOOKUP(A65,個別事業登録!$A$5:$B$58,2,FALSE))</f>
        <v/>
      </c>
      <c r="C65" s="24" t="s">
        <v>3</v>
      </c>
      <c r="D65" s="32">
        <f>SUMIFS('2-3（経費内訳書）'!$Q$9:$Q$250,'2-3（経費内訳書）'!$A$9:$A$250,$A$65,'2-3（経費内訳書）'!$D$9:$D$250,$C65)</f>
        <v>0</v>
      </c>
      <c r="E65" s="32">
        <f>SUMIFS('2-3（経費内訳書）'!$P$9:$P$250,'2-3（経費内訳書）'!$A$9:$A$250,$A$65,'2-3（経費内訳書）'!$D$9:$D$250,$C65)</f>
        <v>0</v>
      </c>
      <c r="F65" s="33"/>
      <c r="G65" s="80"/>
      <c r="H65" s="81"/>
      <c r="I65" s="82"/>
      <c r="J65" s="17"/>
      <c r="K65" s="9"/>
    </row>
    <row r="66" spans="1:11" ht="20.100000000000001" customHeight="1">
      <c r="A66" s="90"/>
      <c r="B66" s="92" t="str">
        <f>IF(A66="","",VLOOKUP(A66,個別事業登録!$A$5:$B$58,2,FALSE))</f>
        <v/>
      </c>
      <c r="C66" s="24" t="s">
        <v>4</v>
      </c>
      <c r="D66" s="32">
        <f>SUMIFS('2-3（経費内訳書）'!$Q$9:$Q$250,'2-3（経費内訳書）'!$A$9:$A$250,$A$65,'2-3（経費内訳書）'!$D$9:$D$250,$C66)</f>
        <v>0</v>
      </c>
      <c r="E66" s="32">
        <f>SUMIFS('2-3（経費内訳書）'!$P$9:$P$250,'2-3（経費内訳書）'!$A$9:$A$250,$A$65,'2-3（経費内訳書）'!$D$9:$D$250,$C66)</f>
        <v>0</v>
      </c>
      <c r="F66" s="33"/>
      <c r="G66" s="80"/>
      <c r="H66" s="81"/>
      <c r="I66" s="82"/>
      <c r="J66" s="17"/>
      <c r="K66" s="9"/>
    </row>
    <row r="67" spans="1:11" ht="30" customHeight="1">
      <c r="A67" s="90"/>
      <c r="B67" s="92" t="str">
        <f>IF(A67="","",VLOOKUP(A67,個別事業登録!$A$5:$B$58,2,FALSE))</f>
        <v/>
      </c>
      <c r="C67" s="24" t="s">
        <v>20</v>
      </c>
      <c r="D67" s="32">
        <f>SUMIFS('2-3（経費内訳書）'!$Q$9:$Q$250,'2-3（経費内訳書）'!$A$9:$A$250,$A$65,'2-3（経費内訳書）'!$D$9:$D$250,$C67)</f>
        <v>0</v>
      </c>
      <c r="E67" s="32">
        <f>SUMIFS('2-3（経費内訳書）'!$P$9:$P$250,'2-3（経費内訳書）'!$A$9:$A$250,$A$65,'2-3（経費内訳書）'!$D$9:$D$250,$C67)</f>
        <v>0</v>
      </c>
      <c r="F67" s="33"/>
      <c r="G67" s="80"/>
      <c r="H67" s="81"/>
      <c r="I67" s="82"/>
      <c r="J67" s="17"/>
      <c r="K67" s="9"/>
    </row>
    <row r="68" spans="1:11" ht="20.100000000000001" customHeight="1" thickBot="1">
      <c r="A68" s="90"/>
      <c r="B68" s="92" t="str">
        <f>IF(A68="","",VLOOKUP(A68,個別事業登録!$A$5:$B$58,2,FALSE))</f>
        <v/>
      </c>
      <c r="C68" s="25" t="s">
        <v>5</v>
      </c>
      <c r="D68" s="34">
        <f>SUMIFS('2-3（経費内訳書）'!$Q$9:$Q$250,'2-3（経費内訳書）'!$A$9:$A$250,$A$65,'2-3（経費内訳書）'!$D$9:$D$250,$C68)</f>
        <v>0</v>
      </c>
      <c r="E68" s="34">
        <f>SUMIFS('2-3（経費内訳書）'!$P$9:$P$250,'2-3（経費内訳書）'!$A$9:$A$250,$A$65,'2-3（経費内訳書）'!$D$9:$D$250,$C68)</f>
        <v>0</v>
      </c>
      <c r="F68" s="35"/>
      <c r="G68" s="83"/>
      <c r="H68" s="84"/>
      <c r="I68" s="85"/>
      <c r="J68" s="17"/>
      <c r="K68" s="9"/>
    </row>
    <row r="69" spans="1:11" ht="20.100000000000001" customHeight="1" thickTop="1">
      <c r="A69" s="103"/>
      <c r="B69" s="93" t="str">
        <f>IF(A69="","",VLOOKUP(A69,個別事業登録!$A$5:$B$58,2,FALSE))</f>
        <v/>
      </c>
      <c r="C69" s="26" t="s">
        <v>7</v>
      </c>
      <c r="D69" s="36">
        <f>SUBTOTAL(9,D65:D68)</f>
        <v>0</v>
      </c>
      <c r="E69" s="36">
        <f>SUBTOTAL(9,E65:E68)</f>
        <v>0</v>
      </c>
      <c r="F69" s="36">
        <f>ROUNDDOWN(E69*補助率,-3)</f>
        <v>0</v>
      </c>
      <c r="G69" s="104"/>
      <c r="H69" s="105"/>
      <c r="I69" s="106"/>
      <c r="J69" s="17"/>
      <c r="K69" s="9"/>
    </row>
    <row r="70" spans="1:11" ht="20.100000000000001" customHeight="1">
      <c r="A70" s="89"/>
      <c r="B70" s="91" t="str">
        <f>IF(A70="","",VLOOKUP(A70,個別事業登録!$A$5:$B$58,2,FALSE))</f>
        <v/>
      </c>
      <c r="C70" s="24" t="s">
        <v>3</v>
      </c>
      <c r="D70" s="32">
        <f>SUMIFS('2-3（経費内訳書）'!$Q$9:$Q$250,'2-3（経費内訳書）'!$A$9:$A$250,$A$70,'2-3（経費内訳書）'!$D$9:$D$250,$C70)</f>
        <v>0</v>
      </c>
      <c r="E70" s="32">
        <f>SUMIFS('2-3（経費内訳書）'!$P$9:$P$250,'2-3（経費内訳書）'!$A$9:$A$250,$A$70,'2-3（経費内訳書）'!$D$9:$D$250,$C70)</f>
        <v>0</v>
      </c>
      <c r="F70" s="33"/>
      <c r="G70" s="80"/>
      <c r="H70" s="81"/>
      <c r="I70" s="82"/>
      <c r="J70" s="17"/>
      <c r="K70" s="9"/>
    </row>
    <row r="71" spans="1:11" ht="20.100000000000001" customHeight="1">
      <c r="A71" s="90"/>
      <c r="B71" s="92" t="str">
        <f>IF(A71="","",VLOOKUP(A71,個別事業登録!$A$5:$B$58,2,FALSE))</f>
        <v/>
      </c>
      <c r="C71" s="24" t="s">
        <v>4</v>
      </c>
      <c r="D71" s="32">
        <f>SUMIFS('2-3（経費内訳書）'!$Q$9:$Q$250,'2-3（経費内訳書）'!$A$9:$A$250,$A$70,'2-3（経費内訳書）'!$D$9:$D$250,$C71)</f>
        <v>0</v>
      </c>
      <c r="E71" s="32">
        <f>SUMIFS('2-3（経費内訳書）'!$P$9:$P$250,'2-3（経費内訳書）'!$A$9:$A$250,$A$70,'2-3（経費内訳書）'!$D$9:$D$250,$C71)</f>
        <v>0</v>
      </c>
      <c r="F71" s="33"/>
      <c r="G71" s="80"/>
      <c r="H71" s="81"/>
      <c r="I71" s="82"/>
      <c r="J71" s="17"/>
      <c r="K71" s="9"/>
    </row>
    <row r="72" spans="1:11" ht="30" customHeight="1">
      <c r="A72" s="90"/>
      <c r="B72" s="92" t="str">
        <f>IF(A72="","",VLOOKUP(A72,個別事業登録!$A$5:$B$58,2,FALSE))</f>
        <v/>
      </c>
      <c r="C72" s="24" t="s">
        <v>20</v>
      </c>
      <c r="D72" s="32">
        <f>SUMIFS('2-3（経費内訳書）'!$Q$9:$Q$250,'2-3（経費内訳書）'!$A$9:$A$250,$A$70,'2-3（経費内訳書）'!$D$9:$D$250,$C72)</f>
        <v>0</v>
      </c>
      <c r="E72" s="32">
        <f>SUMIFS('2-3（経費内訳書）'!$P$9:$P$250,'2-3（経費内訳書）'!$A$9:$A$250,$A$70,'2-3（経費内訳書）'!$D$9:$D$250,$C72)</f>
        <v>0</v>
      </c>
      <c r="F72" s="33"/>
      <c r="G72" s="80"/>
      <c r="H72" s="81"/>
      <c r="I72" s="82"/>
      <c r="J72" s="17"/>
      <c r="K72" s="9"/>
    </row>
    <row r="73" spans="1:11" ht="20.100000000000001" customHeight="1" thickBot="1">
      <c r="A73" s="90"/>
      <c r="B73" s="92" t="str">
        <f>IF(A73="","",VLOOKUP(A73,個別事業登録!$A$5:$B$58,2,FALSE))</f>
        <v/>
      </c>
      <c r="C73" s="25" t="s">
        <v>5</v>
      </c>
      <c r="D73" s="34">
        <f>SUMIFS('2-3（経費内訳書）'!$Q$9:$Q$250,'2-3（経費内訳書）'!$A$9:$A$250,$A$70,'2-3（経費内訳書）'!$D$9:$D$250,$C73)</f>
        <v>0</v>
      </c>
      <c r="E73" s="34">
        <f>SUMIFS('2-3（経費内訳書）'!$P$9:$P$250,'2-3（経費内訳書）'!$A$9:$A$250,$A$70,'2-3（経費内訳書）'!$D$9:$D$250,$C73)</f>
        <v>0</v>
      </c>
      <c r="F73" s="35"/>
      <c r="G73" s="83"/>
      <c r="H73" s="84"/>
      <c r="I73" s="85"/>
      <c r="J73" s="17"/>
      <c r="K73" s="9"/>
    </row>
    <row r="74" spans="1:11" ht="20.100000000000001" customHeight="1" thickTop="1">
      <c r="A74" s="90"/>
      <c r="B74" s="93" t="str">
        <f>IF(A74="","",VLOOKUP(A74,個別事業登録!$A$5:$B$58,2,FALSE))</f>
        <v/>
      </c>
      <c r="C74" s="26" t="s">
        <v>7</v>
      </c>
      <c r="D74" s="36">
        <f>SUBTOTAL(9,D70:D73)</f>
        <v>0</v>
      </c>
      <c r="E74" s="36">
        <f>SUBTOTAL(9,E70:E73)</f>
        <v>0</v>
      </c>
      <c r="F74" s="36">
        <f>ROUNDDOWN(E74*補助率,-3)</f>
        <v>0</v>
      </c>
      <c r="G74" s="104"/>
      <c r="H74" s="105"/>
      <c r="I74" s="106"/>
      <c r="J74" s="17"/>
      <c r="K74" s="9"/>
    </row>
    <row r="75" spans="1:11" ht="20.100000000000001" customHeight="1">
      <c r="A75" s="89"/>
      <c r="B75" s="91" t="str">
        <f>IF(A75="","",VLOOKUP(A75,個別事業登録!$A$5:$B$58,2,FALSE))</f>
        <v/>
      </c>
      <c r="C75" s="24" t="s">
        <v>3</v>
      </c>
      <c r="D75" s="32">
        <f>SUMIFS('2-3（経費内訳書）'!$Q$9:$Q$250,'2-3（経費内訳書）'!$A$9:$A$250,$A$75,'2-3（経費内訳書）'!$D$9:$D$250,$C75)</f>
        <v>0</v>
      </c>
      <c r="E75" s="32">
        <f>SUMIFS('2-3（経費内訳書）'!$P$9:$P$250,'2-3（経費内訳書）'!$A$9:$A$250,$A$75,'2-3（経費内訳書）'!$D$9:$D$250,$C75)</f>
        <v>0</v>
      </c>
      <c r="F75" s="33"/>
      <c r="G75" s="80"/>
      <c r="H75" s="81"/>
      <c r="I75" s="82"/>
      <c r="J75" s="17"/>
      <c r="K75" s="9"/>
    </row>
    <row r="76" spans="1:11" ht="20.100000000000001" customHeight="1">
      <c r="A76" s="90"/>
      <c r="B76" s="92" t="str">
        <f>IF(A76="","",VLOOKUP(A76,個別事業登録!$A$5:$B$58,2,FALSE))</f>
        <v/>
      </c>
      <c r="C76" s="24" t="s">
        <v>4</v>
      </c>
      <c r="D76" s="32">
        <f>SUMIFS('2-3（経費内訳書）'!$Q$9:$Q$250,'2-3（経費内訳書）'!$A$9:$A$250,$A$75,'2-3（経費内訳書）'!$D$9:$D$250,$C76)</f>
        <v>0</v>
      </c>
      <c r="E76" s="32">
        <f>SUMIFS('2-3（経費内訳書）'!$P$9:$P$250,'2-3（経費内訳書）'!$A$9:$A$250,$A$75,'2-3（経費内訳書）'!$D$9:$D$250,$C76)</f>
        <v>0</v>
      </c>
      <c r="F76" s="33"/>
      <c r="G76" s="80"/>
      <c r="H76" s="81"/>
      <c r="I76" s="82"/>
      <c r="J76" s="17"/>
      <c r="K76" s="9"/>
    </row>
    <row r="77" spans="1:11" ht="30" customHeight="1">
      <c r="A77" s="90"/>
      <c r="B77" s="92" t="str">
        <f>IF(A77="","",VLOOKUP(A77,個別事業登録!$A$5:$B$58,2,FALSE))</f>
        <v/>
      </c>
      <c r="C77" s="24" t="s">
        <v>20</v>
      </c>
      <c r="D77" s="32">
        <f>SUMIFS('2-3（経費内訳書）'!$Q$9:$Q$250,'2-3（経費内訳書）'!$A$9:$A$250,$A$75,'2-3（経費内訳書）'!$D$9:$D$250,$C77)</f>
        <v>0</v>
      </c>
      <c r="E77" s="32">
        <f>SUMIFS('2-3（経費内訳書）'!$P$9:$P$250,'2-3（経費内訳書）'!$A$9:$A$250,$A$75,'2-3（経費内訳書）'!$D$9:$D$250,$C77)</f>
        <v>0</v>
      </c>
      <c r="F77" s="33"/>
      <c r="G77" s="80"/>
      <c r="H77" s="81"/>
      <c r="I77" s="82"/>
      <c r="J77" s="17"/>
      <c r="K77" s="9"/>
    </row>
    <row r="78" spans="1:11" ht="20.100000000000001" customHeight="1" thickBot="1">
      <c r="A78" s="90"/>
      <c r="B78" s="92" t="str">
        <f>IF(A78="","",VLOOKUP(A78,個別事業登録!$A$5:$B$58,2,FALSE))</f>
        <v/>
      </c>
      <c r="C78" s="25" t="s">
        <v>5</v>
      </c>
      <c r="D78" s="34">
        <f>SUMIFS('2-3（経費内訳書）'!$Q$9:$Q$250,'2-3（経費内訳書）'!$A$9:$A$250,$A$75,'2-3（経費内訳書）'!$D$9:$D$250,$C78)</f>
        <v>0</v>
      </c>
      <c r="E78" s="34">
        <f>SUMIFS('2-3（経費内訳書）'!$P$9:$P$250,'2-3（経費内訳書）'!$A$9:$A$250,$A$75,'2-3（経費内訳書）'!$D$9:$D$250,$C78)</f>
        <v>0</v>
      </c>
      <c r="F78" s="35"/>
      <c r="G78" s="83"/>
      <c r="H78" s="84"/>
      <c r="I78" s="85"/>
      <c r="J78" s="17"/>
      <c r="K78" s="9"/>
    </row>
    <row r="79" spans="1:11" ht="20.100000000000001" customHeight="1" thickTop="1">
      <c r="A79" s="103"/>
      <c r="B79" s="93" t="str">
        <f>IF(A79="","",VLOOKUP(A79,個別事業登録!$A$5:$B$58,2,FALSE))</f>
        <v/>
      </c>
      <c r="C79" s="26" t="s">
        <v>7</v>
      </c>
      <c r="D79" s="36">
        <f>SUBTOTAL(9,D75:D78)</f>
        <v>0</v>
      </c>
      <c r="E79" s="36">
        <f>SUBTOTAL(9,E75:E78)</f>
        <v>0</v>
      </c>
      <c r="F79" s="36">
        <f>ROUNDDOWN(E79*補助率,-3)</f>
        <v>0</v>
      </c>
      <c r="G79" s="104"/>
      <c r="H79" s="105"/>
      <c r="I79" s="106"/>
      <c r="J79" s="17"/>
      <c r="K79" s="9"/>
    </row>
    <row r="80" spans="1:11" ht="20.100000000000001" customHeight="1">
      <c r="A80" s="89"/>
      <c r="B80" s="91" t="str">
        <f>IF(A80="","",VLOOKUP(A80,個別事業登録!$A$5:$B$58,2,FALSE))</f>
        <v/>
      </c>
      <c r="C80" s="24" t="s">
        <v>3</v>
      </c>
      <c r="D80" s="32">
        <f>SUMIFS('2-3（経費内訳書）'!$Q$9:$Q$250,'2-3（経費内訳書）'!$A$9:$A$250,$A$80,'2-3（経費内訳書）'!$D$9:$D$250,$C80)</f>
        <v>0</v>
      </c>
      <c r="E80" s="32">
        <f>SUMIFS('2-3（経費内訳書）'!$P$9:$P$250,'2-3（経費内訳書）'!$A$9:$A$250,$A$80,'2-3（経費内訳書）'!$D$9:$D$250,$C80)</f>
        <v>0</v>
      </c>
      <c r="F80" s="33"/>
      <c r="G80" s="80"/>
      <c r="H80" s="81"/>
      <c r="I80" s="82"/>
      <c r="J80" s="17"/>
      <c r="K80" s="9"/>
    </row>
    <row r="81" spans="1:11" ht="20.100000000000001" customHeight="1">
      <c r="A81" s="90"/>
      <c r="B81" s="92" t="str">
        <f>IF(A81="","",VLOOKUP(A81,個別事業登録!$A$5:$B$58,2,FALSE))</f>
        <v/>
      </c>
      <c r="C81" s="24" t="s">
        <v>4</v>
      </c>
      <c r="D81" s="32">
        <f>SUMIFS('2-3（経費内訳書）'!$Q$9:$Q$250,'2-3（経費内訳書）'!$A$9:$A$250,$A$80,'2-3（経費内訳書）'!$D$9:$D$250,$C81)</f>
        <v>0</v>
      </c>
      <c r="E81" s="32">
        <f>SUMIFS('2-3（経費内訳書）'!$P$9:$P$250,'2-3（経費内訳書）'!$A$9:$A$250,$A$80,'2-3（経費内訳書）'!$D$9:$D$250,$C81)</f>
        <v>0</v>
      </c>
      <c r="F81" s="33"/>
      <c r="G81" s="80"/>
      <c r="H81" s="81"/>
      <c r="I81" s="82"/>
      <c r="J81" s="17"/>
      <c r="K81" s="9"/>
    </row>
    <row r="82" spans="1:11" ht="30" customHeight="1">
      <c r="A82" s="90"/>
      <c r="B82" s="92" t="str">
        <f>IF(A82="","",VLOOKUP(A82,個別事業登録!$A$5:$B$58,2,FALSE))</f>
        <v/>
      </c>
      <c r="C82" s="24" t="s">
        <v>20</v>
      </c>
      <c r="D82" s="32">
        <f>SUMIFS('2-3（経費内訳書）'!$Q$9:$Q$250,'2-3（経費内訳書）'!$A$9:$A$250,$A$80,'2-3（経費内訳書）'!$D$9:$D$250,$C82)</f>
        <v>0</v>
      </c>
      <c r="E82" s="32">
        <f>SUMIFS('2-3（経費内訳書）'!$P$9:$P$250,'2-3（経費内訳書）'!$A$9:$A$250,$A$80,'2-3（経費内訳書）'!$D$9:$D$250,$C82)</f>
        <v>0</v>
      </c>
      <c r="F82" s="33"/>
      <c r="G82" s="80"/>
      <c r="H82" s="81"/>
      <c r="I82" s="82"/>
      <c r="J82" s="17"/>
      <c r="K82" s="9"/>
    </row>
    <row r="83" spans="1:11" ht="20.100000000000001" customHeight="1" thickBot="1">
      <c r="A83" s="90"/>
      <c r="B83" s="92" t="str">
        <f>IF(A83="","",VLOOKUP(A83,個別事業登録!$A$5:$B$58,2,FALSE))</f>
        <v/>
      </c>
      <c r="C83" s="25" t="s">
        <v>5</v>
      </c>
      <c r="D83" s="34">
        <f>SUMIFS('2-3（経費内訳書）'!$Q$9:$Q$250,'2-3（経費内訳書）'!$A$9:$A$250,$A$80,'2-3（経費内訳書）'!$D$9:$D$250,$C83)</f>
        <v>0</v>
      </c>
      <c r="E83" s="34">
        <f>SUMIFS('2-3（経費内訳書）'!$P$9:$P$250,'2-3（経費内訳書）'!$A$9:$A$250,$A$80,'2-3（経費内訳書）'!$D$9:$D$250,$C83)</f>
        <v>0</v>
      </c>
      <c r="F83" s="35"/>
      <c r="G83" s="83"/>
      <c r="H83" s="84"/>
      <c r="I83" s="85"/>
      <c r="J83" s="17"/>
      <c r="K83" s="9"/>
    </row>
    <row r="84" spans="1:11" ht="20.100000000000001" customHeight="1" thickTop="1">
      <c r="A84" s="90"/>
      <c r="B84" s="93" t="str">
        <f>IF(A84="","",VLOOKUP(A84,個別事業登録!$A$5:$B$58,2,FALSE))</f>
        <v/>
      </c>
      <c r="C84" s="26" t="s">
        <v>7</v>
      </c>
      <c r="D84" s="36">
        <f>SUBTOTAL(9,D80:D83)</f>
        <v>0</v>
      </c>
      <c r="E84" s="36">
        <f>SUBTOTAL(9,E80:E83)</f>
        <v>0</v>
      </c>
      <c r="F84" s="36">
        <f>ROUNDDOWN(E84*補助率,-3)</f>
        <v>0</v>
      </c>
      <c r="G84" s="104"/>
      <c r="H84" s="105"/>
      <c r="I84" s="106"/>
      <c r="J84" s="17"/>
      <c r="K84" s="9"/>
    </row>
    <row r="85" spans="1:11" ht="20.100000000000001" customHeight="1">
      <c r="A85" s="89"/>
      <c r="B85" s="91" t="str">
        <f>IF(A85="","",VLOOKUP(A85,個別事業登録!$A$5:$B$58,2,FALSE))</f>
        <v/>
      </c>
      <c r="C85" s="24" t="s">
        <v>3</v>
      </c>
      <c r="D85" s="32">
        <f>SUMIFS('2-3（経費内訳書）'!$Q$9:$Q$250,'2-3（経費内訳書）'!$A$9:$A$250,$A$85,'2-3（経費内訳書）'!$D$9:$D$250,$C85)</f>
        <v>0</v>
      </c>
      <c r="E85" s="32">
        <f>SUMIFS('2-3（経費内訳書）'!$P$9:$P$250,'2-3（経費内訳書）'!$A$9:$A$250,$A$85,'2-3（経費内訳書）'!$D$9:$D$250,$C85)</f>
        <v>0</v>
      </c>
      <c r="F85" s="33"/>
      <c r="G85" s="80"/>
      <c r="H85" s="81"/>
      <c r="I85" s="82"/>
      <c r="J85" s="17"/>
      <c r="K85" s="9"/>
    </row>
    <row r="86" spans="1:11" ht="20.100000000000001" customHeight="1">
      <c r="A86" s="90"/>
      <c r="B86" s="92" t="str">
        <f>IF(A86="","",VLOOKUP(A86,個別事業登録!$A$5:$B$58,2,FALSE))</f>
        <v/>
      </c>
      <c r="C86" s="24" t="s">
        <v>4</v>
      </c>
      <c r="D86" s="32">
        <f>SUMIFS('2-3（経費内訳書）'!$Q$9:$Q$250,'2-3（経費内訳書）'!$A$9:$A$250,$A$85,'2-3（経費内訳書）'!$D$9:$D$250,$C86)</f>
        <v>0</v>
      </c>
      <c r="E86" s="32">
        <f>SUMIFS('2-3（経費内訳書）'!$P$9:$P$250,'2-3（経費内訳書）'!$A$9:$A$250,$A$85,'2-3（経費内訳書）'!$D$9:$D$250,$C86)</f>
        <v>0</v>
      </c>
      <c r="F86" s="33"/>
      <c r="G86" s="80"/>
      <c r="H86" s="81"/>
      <c r="I86" s="82"/>
      <c r="J86" s="17"/>
      <c r="K86" s="9"/>
    </row>
    <row r="87" spans="1:11" ht="30" customHeight="1">
      <c r="A87" s="90"/>
      <c r="B87" s="92" t="str">
        <f>IF(A87="","",VLOOKUP(A87,個別事業登録!$A$5:$B$58,2,FALSE))</f>
        <v/>
      </c>
      <c r="C87" s="24" t="s">
        <v>20</v>
      </c>
      <c r="D87" s="32">
        <f>SUMIFS('2-3（経費内訳書）'!$Q$9:$Q$250,'2-3（経費内訳書）'!$A$9:$A$250,$A$85,'2-3（経費内訳書）'!$D$9:$D$250,$C87)</f>
        <v>0</v>
      </c>
      <c r="E87" s="32">
        <f>SUMIFS('2-3（経費内訳書）'!$P$9:$P$250,'2-3（経費内訳書）'!$A$9:$A$250,$A$85,'2-3（経費内訳書）'!$D$9:$D$250,$C87)</f>
        <v>0</v>
      </c>
      <c r="F87" s="33"/>
      <c r="G87" s="80"/>
      <c r="H87" s="81"/>
      <c r="I87" s="82"/>
      <c r="J87" s="17"/>
      <c r="K87" s="9"/>
    </row>
    <row r="88" spans="1:11" ht="20.100000000000001" customHeight="1" thickBot="1">
      <c r="A88" s="90"/>
      <c r="B88" s="92" t="str">
        <f>IF(A88="","",VLOOKUP(A88,個別事業登録!$A$5:$B$58,2,FALSE))</f>
        <v/>
      </c>
      <c r="C88" s="25" t="s">
        <v>5</v>
      </c>
      <c r="D88" s="34">
        <f>SUMIFS('2-3（経費内訳書）'!$Q$9:$Q$250,'2-3（経費内訳書）'!$A$9:$A$250,$A$85,'2-3（経費内訳書）'!$D$9:$D$250,$C88)</f>
        <v>0</v>
      </c>
      <c r="E88" s="34">
        <f>SUMIFS('2-3（経費内訳書）'!$P$9:$P$250,'2-3（経費内訳書）'!$A$9:$A$250,$A$85,'2-3（経費内訳書）'!$D$9:$D$250,$C88)</f>
        <v>0</v>
      </c>
      <c r="F88" s="35"/>
      <c r="G88" s="83"/>
      <c r="H88" s="84"/>
      <c r="I88" s="85"/>
      <c r="J88" s="17"/>
      <c r="K88" s="9"/>
    </row>
    <row r="89" spans="1:11" ht="20.100000000000001" customHeight="1" thickTop="1">
      <c r="A89" s="103"/>
      <c r="B89" s="93" t="str">
        <f>IF(A89="","",VLOOKUP(A89,個別事業登録!$A$5:$B$58,2,FALSE))</f>
        <v/>
      </c>
      <c r="C89" s="26" t="s">
        <v>7</v>
      </c>
      <c r="D89" s="36">
        <f>SUBTOTAL(9,D85:D88)</f>
        <v>0</v>
      </c>
      <c r="E89" s="36">
        <f>SUBTOTAL(9,E85:E88)</f>
        <v>0</v>
      </c>
      <c r="F89" s="36">
        <f>ROUNDDOWN(E89*補助率,-3)</f>
        <v>0</v>
      </c>
      <c r="G89" s="104"/>
      <c r="H89" s="105"/>
      <c r="I89" s="106"/>
      <c r="J89" s="17"/>
      <c r="K89" s="9"/>
    </row>
    <row r="90" spans="1:11" ht="20.100000000000001" customHeight="1">
      <c r="A90" s="89"/>
      <c r="B90" s="91" t="str">
        <f>IF(A90="","",VLOOKUP(A90,個別事業登録!$A$5:$B$58,2,FALSE))</f>
        <v/>
      </c>
      <c r="C90" s="24" t="s">
        <v>3</v>
      </c>
      <c r="D90" s="32">
        <f>SUMIFS('2-3（経費内訳書）'!$Q$9:$Q$250,'2-3（経費内訳書）'!$A$9:$A$250,$A$90,'2-3（経費内訳書）'!$D$9:$D$250,$C90)</f>
        <v>0</v>
      </c>
      <c r="E90" s="32">
        <f>SUMIFS('2-3（経費内訳書）'!$P$9:$P$250,'2-3（経費内訳書）'!$A$9:$A$250,$A$90,'2-3（経費内訳書）'!$D$9:$D$250,$C90)</f>
        <v>0</v>
      </c>
      <c r="F90" s="33"/>
      <c r="G90" s="80"/>
      <c r="H90" s="81"/>
      <c r="I90" s="82"/>
      <c r="J90" s="17"/>
      <c r="K90" s="9"/>
    </row>
    <row r="91" spans="1:11" ht="20.100000000000001" customHeight="1">
      <c r="A91" s="90"/>
      <c r="B91" s="92" t="str">
        <f>IF(A91="","",VLOOKUP(A91,個別事業登録!$A$5:$B$58,2,FALSE))</f>
        <v/>
      </c>
      <c r="C91" s="24" t="s">
        <v>4</v>
      </c>
      <c r="D91" s="32">
        <f>SUMIFS('2-3（経費内訳書）'!$Q$9:$Q$250,'2-3（経費内訳書）'!$A$9:$A$250,$A$90,'2-3（経費内訳書）'!$D$9:$D$250,$C91)</f>
        <v>0</v>
      </c>
      <c r="E91" s="32">
        <f>SUMIFS('2-3（経費内訳書）'!$P$9:$P$250,'2-3（経費内訳書）'!$A$9:$A$250,$A$90,'2-3（経費内訳書）'!$D$9:$D$250,$C91)</f>
        <v>0</v>
      </c>
      <c r="F91" s="33"/>
      <c r="G91" s="80"/>
      <c r="H91" s="81"/>
      <c r="I91" s="82"/>
      <c r="J91" s="17"/>
      <c r="K91" s="9"/>
    </row>
    <row r="92" spans="1:11" ht="30" customHeight="1">
      <c r="A92" s="90"/>
      <c r="B92" s="92" t="str">
        <f>IF(A92="","",VLOOKUP(A92,個別事業登録!$A$5:$B$58,2,FALSE))</f>
        <v/>
      </c>
      <c r="C92" s="24" t="s">
        <v>20</v>
      </c>
      <c r="D92" s="32">
        <f>SUMIFS('2-3（経費内訳書）'!$Q$9:$Q$250,'2-3（経費内訳書）'!$A$9:$A$250,$A$90,'2-3（経費内訳書）'!$D$9:$D$250,$C92)</f>
        <v>0</v>
      </c>
      <c r="E92" s="32">
        <f>SUMIFS('2-3（経費内訳書）'!$P$9:$P$250,'2-3（経費内訳書）'!$A$9:$A$250,$A$90,'2-3（経費内訳書）'!$D$9:$D$250,$C92)</f>
        <v>0</v>
      </c>
      <c r="F92" s="33"/>
      <c r="G92" s="80"/>
      <c r="H92" s="81"/>
      <c r="I92" s="82"/>
      <c r="J92" s="17"/>
      <c r="K92" s="9"/>
    </row>
    <row r="93" spans="1:11" ht="20.100000000000001" customHeight="1" thickBot="1">
      <c r="A93" s="90"/>
      <c r="B93" s="92" t="str">
        <f>IF(A93="","",VLOOKUP(A93,個別事業登録!$A$5:$B$58,2,FALSE))</f>
        <v/>
      </c>
      <c r="C93" s="25" t="s">
        <v>5</v>
      </c>
      <c r="D93" s="34">
        <f>SUMIFS('2-3（経費内訳書）'!$Q$9:$Q$250,'2-3（経費内訳書）'!$A$9:$A$250,$A$90,'2-3（経費内訳書）'!$D$9:$D$250,$C93)</f>
        <v>0</v>
      </c>
      <c r="E93" s="34">
        <f>SUMIFS('2-3（経費内訳書）'!$P$9:$P$250,'2-3（経費内訳書）'!$A$9:$A$250,$A$90,'2-3（経費内訳書）'!$D$9:$D$250,$C93)</f>
        <v>0</v>
      </c>
      <c r="F93" s="35"/>
      <c r="G93" s="83"/>
      <c r="H93" s="84"/>
      <c r="I93" s="85"/>
      <c r="J93" s="17"/>
      <c r="K93" s="9"/>
    </row>
    <row r="94" spans="1:11" ht="20.100000000000001" customHeight="1" thickTop="1">
      <c r="A94" s="90"/>
      <c r="B94" s="93" t="str">
        <f>IF(A94="","",VLOOKUP(A94,個別事業登録!$A$5:$B$58,2,FALSE))</f>
        <v/>
      </c>
      <c r="C94" s="26" t="s">
        <v>7</v>
      </c>
      <c r="D94" s="36">
        <f>SUBTOTAL(9,D90:D93)</f>
        <v>0</v>
      </c>
      <c r="E94" s="36">
        <f>SUBTOTAL(9,E90:E93)</f>
        <v>0</v>
      </c>
      <c r="F94" s="36">
        <f>ROUNDDOWN(E94*補助率,-3)</f>
        <v>0</v>
      </c>
      <c r="G94" s="104"/>
      <c r="H94" s="105"/>
      <c r="I94" s="106"/>
      <c r="J94" s="17"/>
      <c r="K94" s="9"/>
    </row>
    <row r="95" spans="1:11" ht="20.100000000000001" customHeight="1">
      <c r="A95" s="89"/>
      <c r="B95" s="91" t="str">
        <f>IF(A95="","",VLOOKUP(A95,個別事業登録!$A$5:$B$58,2,FALSE))</f>
        <v/>
      </c>
      <c r="C95" s="24" t="s">
        <v>3</v>
      </c>
      <c r="D95" s="32">
        <f>SUMIFS('2-3（経費内訳書）'!$Q$9:$Q$250,'2-3（経費内訳書）'!$A$9:$A$250,$A$95,'2-3（経費内訳書）'!$D$9:$D$250,$C95)</f>
        <v>0</v>
      </c>
      <c r="E95" s="32">
        <f>SUMIFS('2-3（経費内訳書）'!$P$9:$P$250,'2-3（経費内訳書）'!$A$9:$A$250,$A$95,'2-3（経費内訳書）'!$D$9:$D$250,$C95)</f>
        <v>0</v>
      </c>
      <c r="F95" s="33"/>
      <c r="G95" s="80"/>
      <c r="H95" s="81"/>
      <c r="I95" s="82"/>
      <c r="J95" s="17"/>
      <c r="K95" s="9"/>
    </row>
    <row r="96" spans="1:11" ht="20.100000000000001" customHeight="1">
      <c r="A96" s="90"/>
      <c r="B96" s="92" t="str">
        <f>IF(A96="","",VLOOKUP(A96,個別事業登録!$A$5:$B$58,2,FALSE))</f>
        <v/>
      </c>
      <c r="C96" s="24" t="s">
        <v>4</v>
      </c>
      <c r="D96" s="32">
        <f>SUMIFS('2-3（経費内訳書）'!$Q$9:$Q$250,'2-3（経費内訳書）'!$A$9:$A$250,$A$95,'2-3（経費内訳書）'!$D$9:$D$250,$C96)</f>
        <v>0</v>
      </c>
      <c r="E96" s="32">
        <f>SUMIFS('2-3（経費内訳書）'!$P$9:$P$250,'2-3（経費内訳書）'!$A$9:$A$250,$A$95,'2-3（経費内訳書）'!$D$9:$D$250,$C96)</f>
        <v>0</v>
      </c>
      <c r="F96" s="33"/>
      <c r="G96" s="80"/>
      <c r="H96" s="81"/>
      <c r="I96" s="82"/>
      <c r="J96" s="17"/>
      <c r="K96" s="9"/>
    </row>
    <row r="97" spans="1:11" ht="30" customHeight="1">
      <c r="A97" s="90"/>
      <c r="B97" s="92" t="str">
        <f>IF(A97="","",VLOOKUP(A97,個別事業登録!$A$5:$B$58,2,FALSE))</f>
        <v/>
      </c>
      <c r="C97" s="24" t="s">
        <v>20</v>
      </c>
      <c r="D97" s="32">
        <f>SUMIFS('2-3（経費内訳書）'!$Q$9:$Q$250,'2-3（経費内訳書）'!$A$9:$A$250,$A$95,'2-3（経費内訳書）'!$D$9:$D$250,$C97)</f>
        <v>0</v>
      </c>
      <c r="E97" s="32">
        <f>SUMIFS('2-3（経費内訳書）'!$P$9:$P$250,'2-3（経費内訳書）'!$A$9:$A$250,$A$95,'2-3（経費内訳書）'!$D$9:$D$250,$C97)</f>
        <v>0</v>
      </c>
      <c r="F97" s="33"/>
      <c r="G97" s="80"/>
      <c r="H97" s="81"/>
      <c r="I97" s="82"/>
      <c r="J97" s="17"/>
      <c r="K97" s="9"/>
    </row>
    <row r="98" spans="1:11" ht="20.100000000000001" customHeight="1" thickBot="1">
      <c r="A98" s="90"/>
      <c r="B98" s="92" t="str">
        <f>IF(A98="","",VLOOKUP(A98,個別事業登録!$A$5:$B$58,2,FALSE))</f>
        <v/>
      </c>
      <c r="C98" s="25" t="s">
        <v>5</v>
      </c>
      <c r="D98" s="34">
        <f>SUMIFS('2-3（経費内訳書）'!$Q$9:$Q$250,'2-3（経費内訳書）'!$A$9:$A$250,$A$95,'2-3（経費内訳書）'!$D$9:$D$250,$C98)</f>
        <v>0</v>
      </c>
      <c r="E98" s="34">
        <f>SUMIFS('2-3（経費内訳書）'!$P$9:$P$250,'2-3（経費内訳書）'!$A$9:$A$250,$A$95,'2-3（経費内訳書）'!$D$9:$D$250,$C98)</f>
        <v>0</v>
      </c>
      <c r="F98" s="35"/>
      <c r="G98" s="83"/>
      <c r="H98" s="84"/>
      <c r="I98" s="85"/>
      <c r="J98" s="17"/>
      <c r="K98" s="9"/>
    </row>
    <row r="99" spans="1:11" ht="20.100000000000001" customHeight="1" thickTop="1">
      <c r="A99" s="103"/>
      <c r="B99" s="93" t="str">
        <f>IF(A99="","",VLOOKUP(A99,個別事業登録!$A$5:$B$58,2,FALSE))</f>
        <v/>
      </c>
      <c r="C99" s="26" t="s">
        <v>7</v>
      </c>
      <c r="D99" s="36">
        <f>SUBTOTAL(9,D95:D98)</f>
        <v>0</v>
      </c>
      <c r="E99" s="36">
        <f>SUBTOTAL(9,E95:E98)</f>
        <v>0</v>
      </c>
      <c r="F99" s="36">
        <f>ROUNDDOWN(E99*補助率,-3)</f>
        <v>0</v>
      </c>
      <c r="G99" s="104"/>
      <c r="H99" s="105"/>
      <c r="I99" s="106"/>
      <c r="J99" s="17"/>
      <c r="K99" s="9"/>
    </row>
    <row r="100" spans="1:11" ht="20.100000000000001" customHeight="1">
      <c r="A100" s="89"/>
      <c r="B100" s="91" t="str">
        <f>IF(A100="","",VLOOKUP(A100,個別事業登録!$A$5:$B$58,2,FALSE))</f>
        <v/>
      </c>
      <c r="C100" s="24" t="s">
        <v>3</v>
      </c>
      <c r="D100" s="32">
        <f>SUMIFS('2-3（経費内訳書）'!$Q$9:$Q$250,'2-3（経費内訳書）'!$A$9:$A$250,$A$100,'2-3（経費内訳書）'!$D$9:$D$250,$C100)</f>
        <v>0</v>
      </c>
      <c r="E100" s="32">
        <f>SUMIFS('2-3（経費内訳書）'!$P$9:$P$250,'2-3（経費内訳書）'!$A$9:$A$250,$A$100,'2-3（経費内訳書）'!$D$9:$D$250,$C100)</f>
        <v>0</v>
      </c>
      <c r="F100" s="33"/>
      <c r="G100" s="80"/>
      <c r="H100" s="81"/>
      <c r="I100" s="82"/>
      <c r="J100" s="17"/>
      <c r="K100" s="9"/>
    </row>
    <row r="101" spans="1:11" ht="20.100000000000001" customHeight="1">
      <c r="A101" s="90"/>
      <c r="B101" s="92" t="str">
        <f>IF(A101="","",VLOOKUP(A101,個別事業登録!$A$5:$B$58,2,FALSE))</f>
        <v/>
      </c>
      <c r="C101" s="24" t="s">
        <v>4</v>
      </c>
      <c r="D101" s="32">
        <f>SUMIFS('2-3（経費内訳書）'!$Q$9:$Q$250,'2-3（経費内訳書）'!$A$9:$A$250,$A$100,'2-3（経費内訳書）'!$D$9:$D$250,$C101)</f>
        <v>0</v>
      </c>
      <c r="E101" s="32">
        <f>SUMIFS('2-3（経費内訳書）'!$P$9:$P$250,'2-3（経費内訳書）'!$A$9:$A$250,$A$100,'2-3（経費内訳書）'!$D$9:$D$250,$C101)</f>
        <v>0</v>
      </c>
      <c r="F101" s="33"/>
      <c r="G101" s="80"/>
      <c r="H101" s="81"/>
      <c r="I101" s="82"/>
      <c r="J101" s="17"/>
      <c r="K101" s="9"/>
    </row>
    <row r="102" spans="1:11" ht="30" customHeight="1">
      <c r="A102" s="90"/>
      <c r="B102" s="92" t="str">
        <f>IF(A102="","",VLOOKUP(A102,個別事業登録!$A$5:$B$58,2,FALSE))</f>
        <v/>
      </c>
      <c r="C102" s="24" t="s">
        <v>20</v>
      </c>
      <c r="D102" s="32">
        <f>SUMIFS('2-3（経費内訳書）'!$Q$9:$Q$250,'2-3（経費内訳書）'!$A$9:$A$250,$A$100,'2-3（経費内訳書）'!$D$9:$D$250,$C102)</f>
        <v>0</v>
      </c>
      <c r="E102" s="32">
        <f>SUMIFS('2-3（経費内訳書）'!$P$9:$P$250,'2-3（経費内訳書）'!$A$9:$A$250,$A$100,'2-3（経費内訳書）'!$D$9:$D$250,$C102)</f>
        <v>0</v>
      </c>
      <c r="F102" s="33"/>
      <c r="G102" s="80"/>
      <c r="H102" s="81"/>
      <c r="I102" s="82"/>
      <c r="J102" s="17"/>
      <c r="K102" s="9"/>
    </row>
    <row r="103" spans="1:11" ht="20.100000000000001" customHeight="1" thickBot="1">
      <c r="A103" s="90"/>
      <c r="B103" s="92" t="str">
        <f>IF(A103="","",VLOOKUP(A103,個別事業登録!$A$5:$B$58,2,FALSE))</f>
        <v/>
      </c>
      <c r="C103" s="25" t="s">
        <v>5</v>
      </c>
      <c r="D103" s="34">
        <f>SUMIFS('2-3（経費内訳書）'!$Q$9:$Q$250,'2-3（経費内訳書）'!$A$9:$A$250,$A$100,'2-3（経費内訳書）'!$D$9:$D$250,$C103)</f>
        <v>0</v>
      </c>
      <c r="E103" s="34">
        <f>SUMIFS('2-3（経費内訳書）'!$P$9:$P$250,'2-3（経費内訳書）'!$A$9:$A$250,$A$100,'2-3（経費内訳書）'!$D$9:$D$250,$C103)</f>
        <v>0</v>
      </c>
      <c r="F103" s="35"/>
      <c r="G103" s="83"/>
      <c r="H103" s="84"/>
      <c r="I103" s="85"/>
      <c r="J103" s="17"/>
      <c r="K103" s="9"/>
    </row>
    <row r="104" spans="1:11" ht="20.100000000000001" customHeight="1" thickTop="1">
      <c r="A104" s="90"/>
      <c r="B104" s="93" t="str">
        <f>IF(A104="","",VLOOKUP(A104,個別事業登録!$A$5:$B$58,2,FALSE))</f>
        <v/>
      </c>
      <c r="C104" s="26" t="s">
        <v>7</v>
      </c>
      <c r="D104" s="36">
        <f>SUBTOTAL(9,D100:D103)</f>
        <v>0</v>
      </c>
      <c r="E104" s="36">
        <f>SUBTOTAL(9,E100:E103)</f>
        <v>0</v>
      </c>
      <c r="F104" s="36">
        <f>ROUNDDOWN(E104*補助率,-3)</f>
        <v>0</v>
      </c>
      <c r="G104" s="104"/>
      <c r="H104" s="105"/>
      <c r="I104" s="106"/>
      <c r="J104" s="17"/>
      <c r="K104" s="9"/>
    </row>
    <row r="105" spans="1:11" ht="20.100000000000001" customHeight="1">
      <c r="A105" s="89"/>
      <c r="B105" s="91" t="str">
        <f>IF(A105="","",VLOOKUP(A105,個別事業登録!$A$5:$B$58,2,FALSE))</f>
        <v/>
      </c>
      <c r="C105" s="24" t="s">
        <v>3</v>
      </c>
      <c r="D105" s="32">
        <f>SUMIFS('2-3（経費内訳書）'!$Q$9:$Q$250,'2-3（経費内訳書）'!$A$9:$A$250,$A$105,'2-3（経費内訳書）'!$D$9:$D$250,$C105)</f>
        <v>0</v>
      </c>
      <c r="E105" s="32">
        <f>SUMIFS('2-3（経費内訳書）'!$P$9:$P$250,'2-3（経費内訳書）'!$A$9:$A$250,$A$105,'2-3（経費内訳書）'!$D$9:$D$250,$C105)</f>
        <v>0</v>
      </c>
      <c r="F105" s="33"/>
      <c r="G105" s="80"/>
      <c r="H105" s="81"/>
      <c r="I105" s="82"/>
      <c r="J105" s="17"/>
      <c r="K105" s="9"/>
    </row>
    <row r="106" spans="1:11" ht="20.100000000000001" customHeight="1">
      <c r="A106" s="90"/>
      <c r="B106" s="92" t="str">
        <f>IF(A106="","",VLOOKUP(A106,個別事業登録!$A$5:$B$58,2,FALSE))</f>
        <v/>
      </c>
      <c r="C106" s="24" t="s">
        <v>4</v>
      </c>
      <c r="D106" s="32">
        <f>SUMIFS('2-3（経費内訳書）'!$Q$9:$Q$250,'2-3（経費内訳書）'!$A$9:$A$250,$A$105,'2-3（経費内訳書）'!$D$9:$D$250,$C106)</f>
        <v>0</v>
      </c>
      <c r="E106" s="32">
        <f>SUMIFS('2-3（経費内訳書）'!$P$9:$P$250,'2-3（経費内訳書）'!$A$9:$A$250,$A$105,'2-3（経費内訳書）'!$D$9:$D$250,$C106)</f>
        <v>0</v>
      </c>
      <c r="F106" s="33"/>
      <c r="G106" s="80"/>
      <c r="H106" s="81"/>
      <c r="I106" s="82"/>
      <c r="J106" s="17"/>
      <c r="K106" s="9"/>
    </row>
    <row r="107" spans="1:11" ht="30" customHeight="1">
      <c r="A107" s="90"/>
      <c r="B107" s="92" t="str">
        <f>IF(A107="","",VLOOKUP(A107,個別事業登録!$A$5:$B$58,2,FALSE))</f>
        <v/>
      </c>
      <c r="C107" s="24" t="s">
        <v>20</v>
      </c>
      <c r="D107" s="32">
        <f>SUMIFS('2-3（経費内訳書）'!$Q$9:$Q$250,'2-3（経費内訳書）'!$A$9:$A$250,$A$105,'2-3（経費内訳書）'!$D$9:$D$250,$C107)</f>
        <v>0</v>
      </c>
      <c r="E107" s="32">
        <f>SUMIFS('2-3（経費内訳書）'!$P$9:$P$250,'2-3（経費内訳書）'!$A$9:$A$250,$A$105,'2-3（経費内訳書）'!$D$9:$D$250,$C107)</f>
        <v>0</v>
      </c>
      <c r="F107" s="33"/>
      <c r="G107" s="80"/>
      <c r="H107" s="81"/>
      <c r="I107" s="82"/>
      <c r="J107" s="17"/>
      <c r="K107" s="9"/>
    </row>
    <row r="108" spans="1:11" ht="20.100000000000001" customHeight="1" thickBot="1">
      <c r="A108" s="90"/>
      <c r="B108" s="92" t="str">
        <f>IF(A108="","",VLOOKUP(A108,個別事業登録!$A$5:$B$58,2,FALSE))</f>
        <v/>
      </c>
      <c r="C108" s="25" t="s">
        <v>5</v>
      </c>
      <c r="D108" s="34">
        <f>SUMIFS('2-3（経費内訳書）'!$Q$9:$Q$250,'2-3（経費内訳書）'!$A$9:$A$250,$A$105,'2-3（経費内訳書）'!$D$9:$D$250,$C108)</f>
        <v>0</v>
      </c>
      <c r="E108" s="34">
        <f>SUMIFS('2-3（経費内訳書）'!$P$9:$P$250,'2-3（経費内訳書）'!$A$9:$A$250,$A$105,'2-3（経費内訳書）'!$D$9:$D$250,$C108)</f>
        <v>0</v>
      </c>
      <c r="F108" s="35"/>
      <c r="G108" s="83"/>
      <c r="H108" s="84"/>
      <c r="I108" s="85"/>
      <c r="J108" s="17"/>
      <c r="K108" s="9"/>
    </row>
    <row r="109" spans="1:11" ht="20.100000000000001" customHeight="1" thickTop="1">
      <c r="A109" s="103"/>
      <c r="B109" s="93" t="str">
        <f>IF(A109="","",VLOOKUP(A109,個別事業登録!$A$5:$B$58,2,FALSE))</f>
        <v/>
      </c>
      <c r="C109" s="26" t="s">
        <v>7</v>
      </c>
      <c r="D109" s="36">
        <f>SUBTOTAL(9,D105:D108)</f>
        <v>0</v>
      </c>
      <c r="E109" s="36">
        <f>SUBTOTAL(9,E105:E108)</f>
        <v>0</v>
      </c>
      <c r="F109" s="36">
        <f>ROUNDDOWN(E109*補助率,-3)</f>
        <v>0</v>
      </c>
      <c r="G109" s="104"/>
      <c r="H109" s="105"/>
      <c r="I109" s="106"/>
      <c r="J109" s="17"/>
      <c r="K109" s="9"/>
    </row>
    <row r="110" spans="1:11" ht="20.100000000000001" customHeight="1">
      <c r="A110" s="89"/>
      <c r="B110" s="91" t="str">
        <f>IF(A110="","",VLOOKUP(A110,個別事業登録!$A$5:$B$58,2,FALSE))</f>
        <v/>
      </c>
      <c r="C110" s="24" t="s">
        <v>3</v>
      </c>
      <c r="D110" s="32">
        <f>SUMIFS('2-3（経費内訳書）'!$Q$9:$Q$250,'2-3（経費内訳書）'!$A$9:$A$250,$A$110,'2-3（経費内訳書）'!$D$9:$D$250,$C110)</f>
        <v>0</v>
      </c>
      <c r="E110" s="32">
        <f>SUMIFS('2-3（経費内訳書）'!$P$9:$P$250,'2-3（経費内訳書）'!$A$9:$A$250,$A$110,'2-3（経費内訳書）'!$D$9:$D$250,$C110)</f>
        <v>0</v>
      </c>
      <c r="F110" s="33"/>
      <c r="G110" s="80"/>
      <c r="H110" s="81"/>
      <c r="I110" s="82"/>
      <c r="J110" s="17"/>
      <c r="K110" s="9"/>
    </row>
    <row r="111" spans="1:11" ht="20.100000000000001" customHeight="1">
      <c r="A111" s="90"/>
      <c r="B111" s="92" t="str">
        <f>IF(A111="","",VLOOKUP(A111,個別事業登録!$A$5:$B$58,2,FALSE))</f>
        <v/>
      </c>
      <c r="C111" s="24" t="s">
        <v>4</v>
      </c>
      <c r="D111" s="32">
        <f>SUMIFS('2-3（経費内訳書）'!$Q$9:$Q$250,'2-3（経費内訳書）'!$A$9:$A$250,$A$110,'2-3（経費内訳書）'!$D$9:$D$250,$C111)</f>
        <v>0</v>
      </c>
      <c r="E111" s="32">
        <f>SUMIFS('2-3（経費内訳書）'!$P$9:$P$250,'2-3（経費内訳書）'!$A$9:$A$250,$A$110,'2-3（経費内訳書）'!$D$9:$D$250,$C111)</f>
        <v>0</v>
      </c>
      <c r="F111" s="33"/>
      <c r="G111" s="80"/>
      <c r="H111" s="81"/>
      <c r="I111" s="82"/>
      <c r="J111" s="17"/>
      <c r="K111" s="9"/>
    </row>
    <row r="112" spans="1:11" ht="30" customHeight="1">
      <c r="A112" s="90"/>
      <c r="B112" s="92" t="str">
        <f>IF(A112="","",VLOOKUP(A112,個別事業登録!$A$5:$B$58,2,FALSE))</f>
        <v/>
      </c>
      <c r="C112" s="24" t="s">
        <v>20</v>
      </c>
      <c r="D112" s="32">
        <f>SUMIFS('2-3（経費内訳書）'!$Q$9:$Q$250,'2-3（経費内訳書）'!$A$9:$A$250,$A$110,'2-3（経費内訳書）'!$D$9:$D$250,$C112)</f>
        <v>0</v>
      </c>
      <c r="E112" s="32">
        <f>SUMIFS('2-3（経費内訳書）'!$P$9:$P$250,'2-3（経費内訳書）'!$A$9:$A$250,$A$110,'2-3（経費内訳書）'!$D$9:$D$250,$C112)</f>
        <v>0</v>
      </c>
      <c r="F112" s="33"/>
      <c r="G112" s="80"/>
      <c r="H112" s="81"/>
      <c r="I112" s="82"/>
      <c r="J112" s="17"/>
      <c r="K112" s="9"/>
    </row>
    <row r="113" spans="1:11" ht="20.100000000000001" customHeight="1" thickBot="1">
      <c r="A113" s="90"/>
      <c r="B113" s="92" t="str">
        <f>IF(A113="","",VLOOKUP(A113,個別事業登録!$A$5:$B$58,2,FALSE))</f>
        <v/>
      </c>
      <c r="C113" s="25" t="s">
        <v>5</v>
      </c>
      <c r="D113" s="34">
        <f>SUMIFS('2-3（経費内訳書）'!$Q$9:$Q$250,'2-3（経費内訳書）'!$A$9:$A$250,$A$110,'2-3（経費内訳書）'!$D$9:$D$250,$C113)</f>
        <v>0</v>
      </c>
      <c r="E113" s="34">
        <f>SUMIFS('2-3（経費内訳書）'!$P$9:$P$250,'2-3（経費内訳書）'!$A$9:$A$250,$A$110,'2-3（経費内訳書）'!$D$9:$D$250,$C113)</f>
        <v>0</v>
      </c>
      <c r="F113" s="35"/>
      <c r="G113" s="83"/>
      <c r="H113" s="84"/>
      <c r="I113" s="85"/>
      <c r="J113" s="17"/>
      <c r="K113" s="9"/>
    </row>
    <row r="114" spans="1:11" ht="20.100000000000001" customHeight="1" thickTop="1">
      <c r="A114" s="90"/>
      <c r="B114" s="93" t="str">
        <f>IF(A114="","",VLOOKUP(A114,個別事業登録!$A$5:$B$58,2,FALSE))</f>
        <v/>
      </c>
      <c r="C114" s="26" t="s">
        <v>7</v>
      </c>
      <c r="D114" s="36">
        <f>SUBTOTAL(9,D110:D113)</f>
        <v>0</v>
      </c>
      <c r="E114" s="36">
        <f>SUBTOTAL(9,E110:E113)</f>
        <v>0</v>
      </c>
      <c r="F114" s="36">
        <f>ROUNDDOWN(E114*補助率,-3)</f>
        <v>0</v>
      </c>
      <c r="G114" s="104"/>
      <c r="H114" s="105"/>
      <c r="I114" s="106"/>
      <c r="J114" s="17"/>
      <c r="K114" s="9"/>
    </row>
    <row r="115" spans="1:11" ht="20.100000000000001" customHeight="1">
      <c r="A115" s="89"/>
      <c r="B115" s="91" t="str">
        <f>IF(A115="","",VLOOKUP(A115,個別事業登録!$A$5:$B$58,2,FALSE))</f>
        <v/>
      </c>
      <c r="C115" s="24" t="s">
        <v>3</v>
      </c>
      <c r="D115" s="32">
        <f>SUMIFS('2-3（経費内訳書）'!$Q$9:$Q$250,'2-3（経費内訳書）'!$A$9:$A$250,$A$115,'2-3（経費内訳書）'!$D$9:$D$250,$C115)</f>
        <v>0</v>
      </c>
      <c r="E115" s="32">
        <f>SUMIFS('2-3（経費内訳書）'!$P$9:$P$250,'2-3（経費内訳書）'!$A$9:$A$250,$A$115,'2-3（経費内訳書）'!$D$9:$D$250,$C115)</f>
        <v>0</v>
      </c>
      <c r="F115" s="33"/>
      <c r="G115" s="80"/>
      <c r="H115" s="81"/>
      <c r="I115" s="82"/>
      <c r="J115" s="17"/>
      <c r="K115" s="9"/>
    </row>
    <row r="116" spans="1:11" ht="20.100000000000001" customHeight="1">
      <c r="A116" s="90"/>
      <c r="B116" s="92" t="str">
        <f>IF(A116="","",VLOOKUP(A116,個別事業登録!$A$5:$B$58,2,FALSE))</f>
        <v/>
      </c>
      <c r="C116" s="24" t="s">
        <v>4</v>
      </c>
      <c r="D116" s="32">
        <f>SUMIFS('2-3（経費内訳書）'!$Q$9:$Q$250,'2-3（経費内訳書）'!$A$9:$A$250,$A$115,'2-3（経費内訳書）'!$D$9:$D$250,$C116)</f>
        <v>0</v>
      </c>
      <c r="E116" s="32">
        <f>SUMIFS('2-3（経費内訳書）'!$P$9:$P$250,'2-3（経費内訳書）'!$A$9:$A$250,$A$115,'2-3（経費内訳書）'!$D$9:$D$250,$C116)</f>
        <v>0</v>
      </c>
      <c r="F116" s="33"/>
      <c r="G116" s="80"/>
      <c r="H116" s="81"/>
      <c r="I116" s="82"/>
      <c r="J116" s="17"/>
      <c r="K116" s="9"/>
    </row>
    <row r="117" spans="1:11" ht="30" customHeight="1">
      <c r="A117" s="90"/>
      <c r="B117" s="92" t="str">
        <f>IF(A117="","",VLOOKUP(A117,個別事業登録!$A$5:$B$58,2,FALSE))</f>
        <v/>
      </c>
      <c r="C117" s="24" t="s">
        <v>20</v>
      </c>
      <c r="D117" s="32">
        <f>SUMIFS('2-3（経費内訳書）'!$Q$9:$Q$250,'2-3（経費内訳書）'!$A$9:$A$250,$A$115,'2-3（経費内訳書）'!$D$9:$D$250,$C117)</f>
        <v>0</v>
      </c>
      <c r="E117" s="32">
        <f>SUMIFS('2-3（経費内訳書）'!$P$9:$P$250,'2-3（経費内訳書）'!$A$9:$A$250,$A$115,'2-3（経費内訳書）'!$D$9:$D$250,$C117)</f>
        <v>0</v>
      </c>
      <c r="F117" s="33"/>
      <c r="G117" s="80"/>
      <c r="H117" s="81"/>
      <c r="I117" s="82"/>
      <c r="J117" s="17"/>
      <c r="K117" s="9"/>
    </row>
    <row r="118" spans="1:11" ht="20.100000000000001" customHeight="1" thickBot="1">
      <c r="A118" s="90"/>
      <c r="B118" s="92" t="str">
        <f>IF(A118="","",VLOOKUP(A118,個別事業登録!$A$5:$B$58,2,FALSE))</f>
        <v/>
      </c>
      <c r="C118" s="25" t="s">
        <v>5</v>
      </c>
      <c r="D118" s="34">
        <f>SUMIFS('2-3（経費内訳書）'!$Q$9:$Q$250,'2-3（経費内訳書）'!$A$9:$A$250,$A$115,'2-3（経費内訳書）'!$D$9:$D$250,$C118)</f>
        <v>0</v>
      </c>
      <c r="E118" s="34">
        <f>SUMIFS('2-3（経費内訳書）'!$P$9:$P$250,'2-3（経費内訳書）'!$A$9:$A$250,$A$115,'2-3（経費内訳書）'!$D$9:$D$250,$C118)</f>
        <v>0</v>
      </c>
      <c r="F118" s="35"/>
      <c r="G118" s="83"/>
      <c r="H118" s="84"/>
      <c r="I118" s="85"/>
      <c r="J118" s="17"/>
      <c r="K118" s="9"/>
    </row>
    <row r="119" spans="1:11" ht="20.100000000000001" customHeight="1" thickTop="1">
      <c r="A119" s="103"/>
      <c r="B119" s="93" t="str">
        <f>IF(A119="","",VLOOKUP(A119,個別事業登録!$A$5:$B$58,2,FALSE))</f>
        <v/>
      </c>
      <c r="C119" s="26" t="s">
        <v>7</v>
      </c>
      <c r="D119" s="36">
        <f>SUBTOTAL(9,D115:D118)</f>
        <v>0</v>
      </c>
      <c r="E119" s="36">
        <f>SUBTOTAL(9,E115:E118)</f>
        <v>0</v>
      </c>
      <c r="F119" s="36">
        <f>ROUNDDOWN(E119*補助率,-3)</f>
        <v>0</v>
      </c>
      <c r="G119" s="104"/>
      <c r="H119" s="105"/>
      <c r="I119" s="106"/>
      <c r="J119" s="17"/>
      <c r="K119" s="9"/>
    </row>
    <row r="120" spans="1:11" ht="20.100000000000001" customHeight="1">
      <c r="A120" s="89"/>
      <c r="B120" s="91" t="str">
        <f>IF(A120="","",VLOOKUP(A120,個別事業登録!$A$5:$B$58,2,FALSE))</f>
        <v/>
      </c>
      <c r="C120" s="24" t="s">
        <v>3</v>
      </c>
      <c r="D120" s="32">
        <f>SUMIFS('2-3（経費内訳書）'!$Q$9:$Q$250,'2-3（経費内訳書）'!$A$9:$A$250,$A$120,'2-3（経費内訳書）'!$D$9:$D$250,$C120)</f>
        <v>0</v>
      </c>
      <c r="E120" s="32">
        <f>SUMIFS('2-3（経費内訳書）'!$P$9:$P$250,'2-3（経費内訳書）'!$A$9:$A$250,$A$120,'2-3（経費内訳書）'!$D$9:$D$250,$C120)</f>
        <v>0</v>
      </c>
      <c r="F120" s="33"/>
      <c r="G120" s="80"/>
      <c r="H120" s="81"/>
      <c r="I120" s="82"/>
      <c r="J120" s="17"/>
      <c r="K120" s="9"/>
    </row>
    <row r="121" spans="1:11" ht="20.100000000000001" customHeight="1">
      <c r="A121" s="90"/>
      <c r="B121" s="92" t="str">
        <f>IF(A121="","",VLOOKUP(A121,個別事業登録!$A$5:$B$58,2,FALSE))</f>
        <v/>
      </c>
      <c r="C121" s="24" t="s">
        <v>4</v>
      </c>
      <c r="D121" s="32">
        <f>SUMIFS('2-3（経費内訳書）'!$Q$9:$Q$250,'2-3（経費内訳書）'!$A$9:$A$250,$A$120,'2-3（経費内訳書）'!$D$9:$D$250,$C121)</f>
        <v>0</v>
      </c>
      <c r="E121" s="32">
        <f>SUMIFS('2-3（経費内訳書）'!$P$9:$P$250,'2-3（経費内訳書）'!$A$9:$A$250,$A$120,'2-3（経費内訳書）'!$D$9:$D$250,$C121)</f>
        <v>0</v>
      </c>
      <c r="F121" s="33"/>
      <c r="G121" s="80"/>
      <c r="H121" s="81"/>
      <c r="I121" s="82"/>
      <c r="J121" s="17"/>
      <c r="K121" s="9"/>
    </row>
    <row r="122" spans="1:11" ht="30" customHeight="1">
      <c r="A122" s="90"/>
      <c r="B122" s="92" t="str">
        <f>IF(A122="","",VLOOKUP(A122,個別事業登録!$A$5:$B$58,2,FALSE))</f>
        <v/>
      </c>
      <c r="C122" s="24" t="s">
        <v>20</v>
      </c>
      <c r="D122" s="32">
        <f>SUMIFS('2-3（経費内訳書）'!$Q$9:$Q$250,'2-3（経費内訳書）'!$A$9:$A$250,$A$120,'2-3（経費内訳書）'!$D$9:$D$250,$C122)</f>
        <v>0</v>
      </c>
      <c r="E122" s="32">
        <f>SUMIFS('2-3（経費内訳書）'!$P$9:$P$250,'2-3（経費内訳書）'!$A$9:$A$250,$A$120,'2-3（経費内訳書）'!$D$9:$D$250,$C122)</f>
        <v>0</v>
      </c>
      <c r="F122" s="33"/>
      <c r="G122" s="80"/>
      <c r="H122" s="81"/>
      <c r="I122" s="82"/>
      <c r="J122" s="17"/>
      <c r="K122" s="9"/>
    </row>
    <row r="123" spans="1:11" ht="20.100000000000001" customHeight="1" thickBot="1">
      <c r="A123" s="90"/>
      <c r="B123" s="92" t="str">
        <f>IF(A123="","",VLOOKUP(A123,個別事業登録!$A$5:$B$58,2,FALSE))</f>
        <v/>
      </c>
      <c r="C123" s="25" t="s">
        <v>5</v>
      </c>
      <c r="D123" s="34">
        <f>SUMIFS('2-3（経費内訳書）'!$Q$9:$Q$250,'2-3（経費内訳書）'!$A$9:$A$250,$A$120,'2-3（経費内訳書）'!$D$9:$D$250,$C123)</f>
        <v>0</v>
      </c>
      <c r="E123" s="34">
        <f>SUMIFS('2-3（経費内訳書）'!$P$9:$P$250,'2-3（経費内訳書）'!$A$9:$A$250,$A$120,'2-3（経費内訳書）'!$D$9:$D$250,$C123)</f>
        <v>0</v>
      </c>
      <c r="F123" s="35"/>
      <c r="G123" s="83"/>
      <c r="H123" s="84"/>
      <c r="I123" s="85"/>
      <c r="J123" s="17"/>
      <c r="K123" s="9"/>
    </row>
    <row r="124" spans="1:11" ht="20.100000000000001" customHeight="1" thickTop="1">
      <c r="A124" s="90"/>
      <c r="B124" s="93" t="str">
        <f>IF(A124="","",VLOOKUP(A124,個別事業登録!$A$5:$B$58,2,FALSE))</f>
        <v/>
      </c>
      <c r="C124" s="26" t="s">
        <v>7</v>
      </c>
      <c r="D124" s="36">
        <f>SUBTOTAL(9,D120:D123)</f>
        <v>0</v>
      </c>
      <c r="E124" s="36">
        <f>SUBTOTAL(9,E120:E123)</f>
        <v>0</v>
      </c>
      <c r="F124" s="36">
        <f>ROUNDDOWN(E124*補助率,-3)</f>
        <v>0</v>
      </c>
      <c r="G124" s="104"/>
      <c r="H124" s="105"/>
      <c r="I124" s="106"/>
      <c r="J124" s="17"/>
      <c r="K124" s="9"/>
    </row>
    <row r="125" spans="1:11" ht="20.100000000000001" customHeight="1">
      <c r="A125" s="89"/>
      <c r="B125" s="91" t="str">
        <f>IF(A125="","",VLOOKUP(A125,個別事業登録!$A$5:$B$58,2,FALSE))</f>
        <v/>
      </c>
      <c r="C125" s="24" t="s">
        <v>3</v>
      </c>
      <c r="D125" s="32">
        <f>SUMIFS('2-3（経費内訳書）'!$Q$9:$Q$250,'2-3（経費内訳書）'!$A$9:$A$250,$A$125,'2-3（経費内訳書）'!$D$9:$D$250,$C125)</f>
        <v>0</v>
      </c>
      <c r="E125" s="32">
        <f>SUMIFS('2-3（経費内訳書）'!$P$9:$P$250,'2-3（経費内訳書）'!$A$9:$A$250,$A$125,'2-3（経費内訳書）'!$D$9:$D$250,$C125)</f>
        <v>0</v>
      </c>
      <c r="F125" s="33"/>
      <c r="G125" s="80"/>
      <c r="H125" s="81"/>
      <c r="I125" s="82"/>
      <c r="J125" s="17"/>
      <c r="K125" s="9"/>
    </row>
    <row r="126" spans="1:11" ht="20.100000000000001" customHeight="1">
      <c r="A126" s="90"/>
      <c r="B126" s="92" t="str">
        <f>IF(A126="","",VLOOKUP(A126,個別事業登録!$A$5:$B$58,2,FALSE))</f>
        <v/>
      </c>
      <c r="C126" s="24" t="s">
        <v>4</v>
      </c>
      <c r="D126" s="32">
        <f>SUMIFS('2-3（経費内訳書）'!$Q$9:$Q$250,'2-3（経費内訳書）'!$A$9:$A$250,$A$125,'2-3（経費内訳書）'!$D$9:$D$250,$C126)</f>
        <v>0</v>
      </c>
      <c r="E126" s="32">
        <f>SUMIFS('2-3（経費内訳書）'!$P$9:$P$250,'2-3（経費内訳書）'!$A$9:$A$250,$A$125,'2-3（経費内訳書）'!$D$9:$D$250,$C126)</f>
        <v>0</v>
      </c>
      <c r="F126" s="33"/>
      <c r="G126" s="80"/>
      <c r="H126" s="81"/>
      <c r="I126" s="82"/>
      <c r="J126" s="17"/>
      <c r="K126" s="9"/>
    </row>
    <row r="127" spans="1:11" ht="30" customHeight="1">
      <c r="A127" s="90"/>
      <c r="B127" s="92" t="str">
        <f>IF(A127="","",VLOOKUP(A127,個別事業登録!$A$5:$B$58,2,FALSE))</f>
        <v/>
      </c>
      <c r="C127" s="24" t="s">
        <v>20</v>
      </c>
      <c r="D127" s="32">
        <f>SUMIFS('2-3（経費内訳書）'!$Q$9:$Q$250,'2-3（経費内訳書）'!$A$9:$A$250,$A$125,'2-3（経費内訳書）'!$D$9:$D$250,$C127)</f>
        <v>0</v>
      </c>
      <c r="E127" s="32">
        <f>SUMIFS('2-3（経費内訳書）'!$P$9:$P$250,'2-3（経費内訳書）'!$A$9:$A$250,$A$125,'2-3（経費内訳書）'!$D$9:$D$250,$C127)</f>
        <v>0</v>
      </c>
      <c r="F127" s="33"/>
      <c r="G127" s="80"/>
      <c r="H127" s="81"/>
      <c r="I127" s="82"/>
      <c r="J127" s="17"/>
      <c r="K127" s="9"/>
    </row>
    <row r="128" spans="1:11" ht="20.100000000000001" customHeight="1" thickBot="1">
      <c r="A128" s="90"/>
      <c r="B128" s="92" t="str">
        <f>IF(A128="","",VLOOKUP(A128,個別事業登録!$A$5:$B$58,2,FALSE))</f>
        <v/>
      </c>
      <c r="C128" s="25" t="s">
        <v>5</v>
      </c>
      <c r="D128" s="34">
        <f>SUMIFS('2-3（経費内訳書）'!$Q$9:$Q$250,'2-3（経費内訳書）'!$A$9:$A$250,$A$125,'2-3（経費内訳書）'!$D$9:$D$250,$C128)</f>
        <v>0</v>
      </c>
      <c r="E128" s="34">
        <f>SUMIFS('2-3（経費内訳書）'!$P$9:$P$250,'2-3（経費内訳書）'!$A$9:$A$250,$A$125,'2-3（経費内訳書）'!$D$9:$D$250,$C128)</f>
        <v>0</v>
      </c>
      <c r="F128" s="35"/>
      <c r="G128" s="83"/>
      <c r="H128" s="84"/>
      <c r="I128" s="85"/>
      <c r="J128" s="17"/>
      <c r="K128" s="9"/>
    </row>
    <row r="129" spans="1:11" ht="20.100000000000001" customHeight="1" thickTop="1">
      <c r="A129" s="103"/>
      <c r="B129" s="93" t="str">
        <f>IF(A129="","",VLOOKUP(A129,個別事業登録!$A$5:$B$58,2,FALSE))</f>
        <v/>
      </c>
      <c r="C129" s="26" t="s">
        <v>7</v>
      </c>
      <c r="D129" s="36">
        <f>SUBTOTAL(9,D125:D128)</f>
        <v>0</v>
      </c>
      <c r="E129" s="36">
        <f>SUBTOTAL(9,E125:E128)</f>
        <v>0</v>
      </c>
      <c r="F129" s="36">
        <f>ROUNDDOWN(E129*補助率,-3)</f>
        <v>0</v>
      </c>
      <c r="G129" s="104"/>
      <c r="H129" s="105"/>
      <c r="I129" s="106"/>
      <c r="J129" s="17"/>
      <c r="K129" s="9"/>
    </row>
    <row r="130" spans="1:11" ht="20.100000000000001" customHeight="1">
      <c r="A130" s="89"/>
      <c r="B130" s="91" t="str">
        <f>IF(A130="","",VLOOKUP(A130,個別事業登録!$A$5:$B$58,2,FALSE))</f>
        <v/>
      </c>
      <c r="C130" s="24" t="s">
        <v>3</v>
      </c>
      <c r="D130" s="32">
        <f>SUMIFS('2-3（経費内訳書）'!$Q$9:$Q$250,'2-3（経費内訳書）'!$A$9:$A$250,$A$130,'2-3（経費内訳書）'!$D$9:$D$250,$C130)</f>
        <v>0</v>
      </c>
      <c r="E130" s="32">
        <f>SUMIFS('2-3（経費内訳書）'!$P$9:$P$250,'2-3（経費内訳書）'!$A$9:$A$250,$A$130,'2-3（経費内訳書）'!$D$9:$D$250,$C130)</f>
        <v>0</v>
      </c>
      <c r="F130" s="33"/>
      <c r="G130" s="80"/>
      <c r="H130" s="81"/>
      <c r="I130" s="82"/>
      <c r="J130" s="17"/>
      <c r="K130" s="9"/>
    </row>
    <row r="131" spans="1:11" ht="20.100000000000001" customHeight="1">
      <c r="A131" s="90"/>
      <c r="B131" s="92" t="str">
        <f>IF(A131="","",VLOOKUP(A131,個別事業登録!$A$5:$B$58,2,FALSE))</f>
        <v/>
      </c>
      <c r="C131" s="24" t="s">
        <v>4</v>
      </c>
      <c r="D131" s="32">
        <f>SUMIFS('2-3（経費内訳書）'!$Q$9:$Q$250,'2-3（経費内訳書）'!$A$9:$A$250,$A$130,'2-3（経費内訳書）'!$D$9:$D$250,$C131)</f>
        <v>0</v>
      </c>
      <c r="E131" s="32">
        <f>SUMIFS('2-3（経費内訳書）'!$P$9:$P$250,'2-3（経費内訳書）'!$A$9:$A$250,$A$130,'2-3（経費内訳書）'!$D$9:$D$250,$C131)</f>
        <v>0</v>
      </c>
      <c r="F131" s="33"/>
      <c r="G131" s="80"/>
      <c r="H131" s="81"/>
      <c r="I131" s="82"/>
      <c r="J131" s="17"/>
      <c r="K131" s="9"/>
    </row>
    <row r="132" spans="1:11" ht="30" customHeight="1">
      <c r="A132" s="90"/>
      <c r="B132" s="92" t="str">
        <f>IF(A132="","",VLOOKUP(A132,個別事業登録!$A$5:$B$58,2,FALSE))</f>
        <v/>
      </c>
      <c r="C132" s="24" t="s">
        <v>20</v>
      </c>
      <c r="D132" s="32">
        <f>SUMIFS('2-3（経費内訳書）'!$Q$9:$Q$250,'2-3（経費内訳書）'!$A$9:$A$250,$A$130,'2-3（経費内訳書）'!$D$9:$D$250,$C132)</f>
        <v>0</v>
      </c>
      <c r="E132" s="32">
        <f>SUMIFS('2-3（経費内訳書）'!$P$9:$P$250,'2-3（経費内訳書）'!$A$9:$A$250,$A$130,'2-3（経費内訳書）'!$D$9:$D$250,$C132)</f>
        <v>0</v>
      </c>
      <c r="F132" s="33"/>
      <c r="G132" s="80"/>
      <c r="H132" s="81"/>
      <c r="I132" s="82"/>
      <c r="J132" s="17"/>
      <c r="K132" s="9"/>
    </row>
    <row r="133" spans="1:11" ht="20.100000000000001" customHeight="1" thickBot="1">
      <c r="A133" s="90"/>
      <c r="B133" s="92" t="str">
        <f>IF(A133="","",VLOOKUP(A133,個別事業登録!$A$5:$B$58,2,FALSE))</f>
        <v/>
      </c>
      <c r="C133" s="25" t="s">
        <v>5</v>
      </c>
      <c r="D133" s="34">
        <f>SUMIFS('2-3（経費内訳書）'!$Q$9:$Q$250,'2-3（経費内訳書）'!$A$9:$A$250,$A$130,'2-3（経費内訳書）'!$D$9:$D$250,$C133)</f>
        <v>0</v>
      </c>
      <c r="E133" s="34">
        <f>SUMIFS('2-3（経費内訳書）'!$P$9:$P$250,'2-3（経費内訳書）'!$A$9:$A$250,$A$130,'2-3（経費内訳書）'!$D$9:$D$250,$C133)</f>
        <v>0</v>
      </c>
      <c r="F133" s="35"/>
      <c r="G133" s="83"/>
      <c r="H133" s="84"/>
      <c r="I133" s="85"/>
      <c r="J133" s="17"/>
      <c r="K133" s="9"/>
    </row>
    <row r="134" spans="1:11" ht="20.100000000000001" customHeight="1" thickTop="1">
      <c r="A134" s="90"/>
      <c r="B134" s="93" t="str">
        <f>IF(A134="","",VLOOKUP(A134,個別事業登録!$A$5:$B$58,2,FALSE))</f>
        <v/>
      </c>
      <c r="C134" s="26" t="s">
        <v>7</v>
      </c>
      <c r="D134" s="36">
        <f>SUBTOTAL(9,D130:D133)</f>
        <v>0</v>
      </c>
      <c r="E134" s="36">
        <f>SUBTOTAL(9,E130:E133)</f>
        <v>0</v>
      </c>
      <c r="F134" s="36">
        <f>ROUNDDOWN(E134*補助率,-3)</f>
        <v>0</v>
      </c>
      <c r="G134" s="104"/>
      <c r="H134" s="105"/>
      <c r="I134" s="106"/>
      <c r="J134" s="17"/>
      <c r="K134" s="9"/>
    </row>
    <row r="135" spans="1:11" ht="20.100000000000001" customHeight="1">
      <c r="A135" s="89"/>
      <c r="B135" s="91" t="str">
        <f>IF(A135="","",VLOOKUP(A135,個別事業登録!$A$5:$B$58,2,FALSE))</f>
        <v/>
      </c>
      <c r="C135" s="24" t="s">
        <v>3</v>
      </c>
      <c r="D135" s="32">
        <f>SUMIFS('2-3（経費内訳書）'!$Q$9:$Q$250,'2-3（経費内訳書）'!$A$9:$A$250,$A$135,'2-3（経費内訳書）'!$D$9:$D$250,$C135)</f>
        <v>0</v>
      </c>
      <c r="E135" s="32">
        <f>SUMIFS('2-3（経費内訳書）'!$P$9:$P$250,'2-3（経費内訳書）'!$A$9:$A$250,$A$135,'2-3（経費内訳書）'!$D$9:$D$250,$C135)</f>
        <v>0</v>
      </c>
      <c r="F135" s="33"/>
      <c r="G135" s="80"/>
      <c r="H135" s="81"/>
      <c r="I135" s="82"/>
      <c r="J135" s="17"/>
      <c r="K135" s="9"/>
    </row>
    <row r="136" spans="1:11" ht="20.100000000000001" customHeight="1">
      <c r="A136" s="90"/>
      <c r="B136" s="92" t="str">
        <f>IF(A136="","",VLOOKUP(A136,個別事業登録!$A$5:$B$58,2,FALSE))</f>
        <v/>
      </c>
      <c r="C136" s="24" t="s">
        <v>4</v>
      </c>
      <c r="D136" s="32">
        <f>SUMIFS('2-3（経費内訳書）'!$Q$9:$Q$250,'2-3（経費内訳書）'!$A$9:$A$250,$A$135,'2-3（経費内訳書）'!$D$9:$D$250,$C136)</f>
        <v>0</v>
      </c>
      <c r="E136" s="32">
        <f>SUMIFS('2-3（経費内訳書）'!$P$9:$P$250,'2-3（経費内訳書）'!$A$9:$A$250,$A$135,'2-3（経費内訳書）'!$D$9:$D$250,$C136)</f>
        <v>0</v>
      </c>
      <c r="F136" s="33"/>
      <c r="G136" s="80"/>
      <c r="H136" s="81"/>
      <c r="I136" s="82"/>
      <c r="J136" s="17"/>
      <c r="K136" s="9"/>
    </row>
    <row r="137" spans="1:11" ht="30" customHeight="1">
      <c r="A137" s="90"/>
      <c r="B137" s="92" t="str">
        <f>IF(A137="","",VLOOKUP(A137,個別事業登録!$A$5:$B$58,2,FALSE))</f>
        <v/>
      </c>
      <c r="C137" s="24" t="s">
        <v>20</v>
      </c>
      <c r="D137" s="32">
        <f>SUMIFS('2-3（経費内訳書）'!$Q$9:$Q$250,'2-3（経費内訳書）'!$A$9:$A$250,$A$135,'2-3（経費内訳書）'!$D$9:$D$250,$C137)</f>
        <v>0</v>
      </c>
      <c r="E137" s="32">
        <f>SUMIFS('2-3（経費内訳書）'!$P$9:$P$250,'2-3（経費内訳書）'!$A$9:$A$250,$A$135,'2-3（経費内訳書）'!$D$9:$D$250,$C137)</f>
        <v>0</v>
      </c>
      <c r="F137" s="33"/>
      <c r="G137" s="80"/>
      <c r="H137" s="81"/>
      <c r="I137" s="82"/>
      <c r="J137" s="17"/>
      <c r="K137" s="9"/>
    </row>
    <row r="138" spans="1:11" ht="20.100000000000001" customHeight="1" thickBot="1">
      <c r="A138" s="90"/>
      <c r="B138" s="92" t="str">
        <f>IF(A138="","",VLOOKUP(A138,個別事業登録!$A$5:$B$58,2,FALSE))</f>
        <v/>
      </c>
      <c r="C138" s="25" t="s">
        <v>5</v>
      </c>
      <c r="D138" s="34">
        <f>SUMIFS('2-3（経費内訳書）'!$Q$9:$Q$250,'2-3（経費内訳書）'!$A$9:$A$250,$A$135,'2-3（経費内訳書）'!$D$9:$D$250,$C138)</f>
        <v>0</v>
      </c>
      <c r="E138" s="34">
        <f>SUMIFS('2-3（経費内訳書）'!$P$9:$P$250,'2-3（経費内訳書）'!$A$9:$A$250,$A$135,'2-3（経費内訳書）'!$D$9:$D$250,$C138)</f>
        <v>0</v>
      </c>
      <c r="F138" s="35"/>
      <c r="G138" s="83"/>
      <c r="H138" s="84"/>
      <c r="I138" s="85"/>
      <c r="J138" s="17"/>
      <c r="K138" s="9"/>
    </row>
    <row r="139" spans="1:11" ht="20.100000000000001" customHeight="1" thickTop="1">
      <c r="A139" s="103"/>
      <c r="B139" s="93" t="str">
        <f>IF(A139="","",VLOOKUP(A139,個別事業登録!$A$5:$B$58,2,FALSE))</f>
        <v/>
      </c>
      <c r="C139" s="26" t="s">
        <v>7</v>
      </c>
      <c r="D139" s="36">
        <f>SUBTOTAL(9,D135:D138)</f>
        <v>0</v>
      </c>
      <c r="E139" s="36">
        <f>SUBTOTAL(9,E135:E138)</f>
        <v>0</v>
      </c>
      <c r="F139" s="36">
        <f>ROUNDDOWN(E139*補助率,-3)</f>
        <v>0</v>
      </c>
      <c r="G139" s="104"/>
      <c r="H139" s="105"/>
      <c r="I139" s="106"/>
      <c r="J139" s="17"/>
      <c r="K139" s="9"/>
    </row>
    <row r="140" spans="1:11" ht="20.100000000000001" customHeight="1">
      <c r="A140" s="89"/>
      <c r="B140" s="91" t="str">
        <f>IF(A140="","",VLOOKUP(A140,個別事業登録!$A$5:$B$58,2,FALSE))</f>
        <v/>
      </c>
      <c r="C140" s="24" t="s">
        <v>3</v>
      </c>
      <c r="D140" s="32">
        <f>SUMIFS('2-3（経費内訳書）'!$Q$9:$Q$250,'2-3（経費内訳書）'!$A$9:$A$250,$A$140,'2-3（経費内訳書）'!$D$9:$D$250,$C140)</f>
        <v>0</v>
      </c>
      <c r="E140" s="32">
        <f>SUMIFS('2-3（経費内訳書）'!$P$9:$P$250,'2-3（経費内訳書）'!$A$9:$A$250,$A$140,'2-3（経費内訳書）'!$D$9:$D$250,$C140)</f>
        <v>0</v>
      </c>
      <c r="F140" s="33"/>
      <c r="G140" s="80"/>
      <c r="H140" s="81"/>
      <c r="I140" s="82"/>
      <c r="J140" s="17"/>
      <c r="K140" s="9"/>
    </row>
    <row r="141" spans="1:11" ht="20.100000000000001" customHeight="1">
      <c r="A141" s="90"/>
      <c r="B141" s="92" t="str">
        <f>IF(A141="","",VLOOKUP(A141,個別事業登録!$A$5:$B$58,2,FALSE))</f>
        <v/>
      </c>
      <c r="C141" s="24" t="s">
        <v>4</v>
      </c>
      <c r="D141" s="32">
        <f>SUMIFS('2-3（経費内訳書）'!$Q$9:$Q$250,'2-3（経費内訳書）'!$A$9:$A$250,$A$140,'2-3（経費内訳書）'!$D$9:$D$250,$C141)</f>
        <v>0</v>
      </c>
      <c r="E141" s="32">
        <f>SUMIFS('2-3（経費内訳書）'!$P$9:$P$250,'2-3（経費内訳書）'!$A$9:$A$250,$A$140,'2-3（経費内訳書）'!$D$9:$D$250,$C141)</f>
        <v>0</v>
      </c>
      <c r="F141" s="33"/>
      <c r="G141" s="80"/>
      <c r="H141" s="81"/>
      <c r="I141" s="82"/>
      <c r="J141" s="17"/>
      <c r="K141" s="9"/>
    </row>
    <row r="142" spans="1:11" ht="30" customHeight="1">
      <c r="A142" s="90"/>
      <c r="B142" s="92" t="str">
        <f>IF(A142="","",VLOOKUP(A142,個別事業登録!$A$5:$B$58,2,FALSE))</f>
        <v/>
      </c>
      <c r="C142" s="24" t="s">
        <v>20</v>
      </c>
      <c r="D142" s="32">
        <f>SUMIFS('2-3（経費内訳書）'!$Q$9:$Q$250,'2-3（経費内訳書）'!$A$9:$A$250,$A$140,'2-3（経費内訳書）'!$D$9:$D$250,$C142)</f>
        <v>0</v>
      </c>
      <c r="E142" s="32">
        <f>SUMIFS('2-3（経費内訳書）'!$P$9:$P$250,'2-3（経費内訳書）'!$A$9:$A$250,$A$140,'2-3（経費内訳書）'!$D$9:$D$250,$C142)</f>
        <v>0</v>
      </c>
      <c r="F142" s="33"/>
      <c r="G142" s="80"/>
      <c r="H142" s="81"/>
      <c r="I142" s="82"/>
      <c r="J142" s="17"/>
      <c r="K142" s="9"/>
    </row>
    <row r="143" spans="1:11" ht="20.100000000000001" customHeight="1" thickBot="1">
      <c r="A143" s="90"/>
      <c r="B143" s="92" t="str">
        <f>IF(A143="","",VLOOKUP(A143,個別事業登録!$A$5:$B$58,2,FALSE))</f>
        <v/>
      </c>
      <c r="C143" s="25" t="s">
        <v>5</v>
      </c>
      <c r="D143" s="34">
        <f>SUMIFS('2-3（経費内訳書）'!$Q$9:$Q$250,'2-3（経費内訳書）'!$A$9:$A$250,$A$140,'2-3（経費内訳書）'!$D$9:$D$250,$C143)</f>
        <v>0</v>
      </c>
      <c r="E143" s="34">
        <f>SUMIFS('2-3（経費内訳書）'!$P$9:$P$250,'2-3（経費内訳書）'!$A$9:$A$250,$A$140,'2-3（経費内訳書）'!$D$9:$D$250,$C143)</f>
        <v>0</v>
      </c>
      <c r="F143" s="35"/>
      <c r="G143" s="83"/>
      <c r="H143" s="84"/>
      <c r="I143" s="85"/>
      <c r="J143" s="17"/>
      <c r="K143" s="9"/>
    </row>
    <row r="144" spans="1:11" ht="20.100000000000001" customHeight="1" thickTop="1">
      <c r="A144" s="90"/>
      <c r="B144" s="93" t="str">
        <f>IF(A144="","",VLOOKUP(A144,個別事業登録!$A$5:$B$58,2,FALSE))</f>
        <v/>
      </c>
      <c r="C144" s="26" t="s">
        <v>7</v>
      </c>
      <c r="D144" s="36">
        <f>SUBTOTAL(9,D140:D143)</f>
        <v>0</v>
      </c>
      <c r="E144" s="36">
        <f>SUBTOTAL(9,E140:E143)</f>
        <v>0</v>
      </c>
      <c r="F144" s="36">
        <f>ROUNDDOWN(E144*補助率,-3)</f>
        <v>0</v>
      </c>
      <c r="G144" s="104"/>
      <c r="H144" s="105"/>
      <c r="I144" s="106"/>
      <c r="J144" s="17"/>
      <c r="K144" s="9"/>
    </row>
    <row r="145" spans="1:11" ht="20.100000000000001" customHeight="1">
      <c r="A145" s="89"/>
      <c r="B145" s="91" t="str">
        <f>IF(A145="","",VLOOKUP(A145,個別事業登録!$A$5:$B$58,2,FALSE))</f>
        <v/>
      </c>
      <c r="C145" s="24" t="s">
        <v>3</v>
      </c>
      <c r="D145" s="32">
        <f>SUMIFS('2-3（経費内訳書）'!$Q$9:$Q$250,'2-3（経費内訳書）'!$A$9:$A$250,$A$145,'2-3（経費内訳書）'!$D$9:$D$250,$C145)</f>
        <v>0</v>
      </c>
      <c r="E145" s="32">
        <f>SUMIFS('2-3（経費内訳書）'!$P$9:$P$250,'2-3（経費内訳書）'!$A$9:$A$250,$A$145,'2-3（経費内訳書）'!$D$9:$D$250,$C145)</f>
        <v>0</v>
      </c>
      <c r="F145" s="33"/>
      <c r="G145" s="80"/>
      <c r="H145" s="81"/>
      <c r="I145" s="82"/>
      <c r="J145" s="17"/>
      <c r="K145" s="9"/>
    </row>
    <row r="146" spans="1:11" ht="20.100000000000001" customHeight="1">
      <c r="A146" s="90"/>
      <c r="B146" s="92" t="str">
        <f>IF(A146="","",VLOOKUP(A146,個別事業登録!$A$5:$B$58,2,FALSE))</f>
        <v/>
      </c>
      <c r="C146" s="24" t="s">
        <v>4</v>
      </c>
      <c r="D146" s="32">
        <f>SUMIFS('2-3（経費内訳書）'!$Q$9:$Q$250,'2-3（経費内訳書）'!$A$9:$A$250,$A$145,'2-3（経費内訳書）'!$D$9:$D$250,$C146)</f>
        <v>0</v>
      </c>
      <c r="E146" s="32">
        <f>SUMIFS('2-3（経費内訳書）'!$P$9:$P$250,'2-3（経費内訳書）'!$A$9:$A$250,$A$145,'2-3（経費内訳書）'!$D$9:$D$250,$C146)</f>
        <v>0</v>
      </c>
      <c r="F146" s="33"/>
      <c r="G146" s="80"/>
      <c r="H146" s="81"/>
      <c r="I146" s="82"/>
      <c r="J146" s="17"/>
      <c r="K146" s="9"/>
    </row>
    <row r="147" spans="1:11" ht="30" customHeight="1">
      <c r="A147" s="90"/>
      <c r="B147" s="92" t="str">
        <f>IF(A147="","",VLOOKUP(A147,個別事業登録!$A$5:$B$58,2,FALSE))</f>
        <v/>
      </c>
      <c r="C147" s="24" t="s">
        <v>20</v>
      </c>
      <c r="D147" s="32">
        <f>SUMIFS('2-3（経費内訳書）'!$Q$9:$Q$250,'2-3（経費内訳書）'!$A$9:$A$250,$A$145,'2-3（経費内訳書）'!$D$9:$D$250,$C147)</f>
        <v>0</v>
      </c>
      <c r="E147" s="32">
        <f>SUMIFS('2-3（経費内訳書）'!$P$9:$P$250,'2-3（経費内訳書）'!$A$9:$A$250,$A$145,'2-3（経費内訳書）'!$D$9:$D$250,$C147)</f>
        <v>0</v>
      </c>
      <c r="F147" s="33"/>
      <c r="G147" s="80"/>
      <c r="H147" s="81"/>
      <c r="I147" s="82"/>
      <c r="J147" s="17"/>
      <c r="K147" s="9"/>
    </row>
    <row r="148" spans="1:11" ht="20.100000000000001" customHeight="1" thickBot="1">
      <c r="A148" s="90"/>
      <c r="B148" s="92" t="str">
        <f>IF(A148="","",VLOOKUP(A148,個別事業登録!$A$5:$B$58,2,FALSE))</f>
        <v/>
      </c>
      <c r="C148" s="25" t="s">
        <v>5</v>
      </c>
      <c r="D148" s="34">
        <f>SUMIFS('2-3（経費内訳書）'!$Q$9:$Q$250,'2-3（経費内訳書）'!$A$9:$A$250,$A$145,'2-3（経費内訳書）'!$D$9:$D$250,$C148)</f>
        <v>0</v>
      </c>
      <c r="E148" s="34">
        <f>SUMIFS('2-3（経費内訳書）'!$P$9:$P$250,'2-3（経費内訳書）'!$A$9:$A$250,$A$145,'2-3（経費内訳書）'!$D$9:$D$250,$C148)</f>
        <v>0</v>
      </c>
      <c r="F148" s="35"/>
      <c r="G148" s="83"/>
      <c r="H148" s="84"/>
      <c r="I148" s="85"/>
      <c r="J148" s="17"/>
      <c r="K148" s="9"/>
    </row>
    <row r="149" spans="1:11" ht="20.100000000000001" customHeight="1" thickTop="1">
      <c r="A149" s="103"/>
      <c r="B149" s="93" t="str">
        <f>IF(A149="","",VLOOKUP(A149,個別事業登録!$A$5:$B$58,2,FALSE))</f>
        <v/>
      </c>
      <c r="C149" s="26" t="s">
        <v>7</v>
      </c>
      <c r="D149" s="36">
        <f>SUBTOTAL(9,D145:D148)</f>
        <v>0</v>
      </c>
      <c r="E149" s="36">
        <f>SUBTOTAL(9,E145:E148)</f>
        <v>0</v>
      </c>
      <c r="F149" s="36">
        <f>ROUNDDOWN(E149*補助率,-3)</f>
        <v>0</v>
      </c>
      <c r="G149" s="104"/>
      <c r="H149" s="105"/>
      <c r="I149" s="106"/>
      <c r="J149" s="17"/>
      <c r="K149" s="9"/>
    </row>
    <row r="150" spans="1:11" ht="20.100000000000001" customHeight="1">
      <c r="A150" s="89"/>
      <c r="B150" s="91" t="str">
        <f>IF(A150="","",VLOOKUP(A150,個別事業登録!$A$5:$B$58,2,FALSE))</f>
        <v/>
      </c>
      <c r="C150" s="24" t="s">
        <v>3</v>
      </c>
      <c r="D150" s="32">
        <f>SUMIFS('2-3（経費内訳書）'!$Q$9:$Q$250,'2-3（経費内訳書）'!$A$9:$A$250,$A$150,'2-3（経費内訳書）'!$D$9:$D$250,$C150)</f>
        <v>0</v>
      </c>
      <c r="E150" s="32">
        <f>SUMIFS('2-3（経費内訳書）'!$P$9:$P$250,'2-3（経費内訳書）'!$A$9:$A$250,$A$150,'2-3（経費内訳書）'!$D$9:$D$250,$C150)</f>
        <v>0</v>
      </c>
      <c r="F150" s="33"/>
      <c r="G150" s="80"/>
      <c r="H150" s="81"/>
      <c r="I150" s="82"/>
      <c r="J150" s="17"/>
      <c r="K150" s="9"/>
    </row>
    <row r="151" spans="1:11" ht="20.100000000000001" customHeight="1">
      <c r="A151" s="90"/>
      <c r="B151" s="92" t="str">
        <f>IF(A151="","",VLOOKUP(A151,個別事業登録!$A$5:$B$58,2,FALSE))</f>
        <v/>
      </c>
      <c r="C151" s="24" t="s">
        <v>4</v>
      </c>
      <c r="D151" s="32">
        <f>SUMIFS('2-3（経費内訳書）'!$Q$9:$Q$250,'2-3（経費内訳書）'!$A$9:$A$250,$A$150,'2-3（経費内訳書）'!$D$9:$D$250,$C151)</f>
        <v>0</v>
      </c>
      <c r="E151" s="32">
        <f>SUMIFS('2-3（経費内訳書）'!$P$9:$P$250,'2-3（経費内訳書）'!$A$9:$A$250,$A$150,'2-3（経費内訳書）'!$D$9:$D$250,$C151)</f>
        <v>0</v>
      </c>
      <c r="F151" s="33"/>
      <c r="G151" s="80"/>
      <c r="H151" s="81"/>
      <c r="I151" s="82"/>
      <c r="J151" s="17"/>
      <c r="K151" s="9"/>
    </row>
    <row r="152" spans="1:11" ht="30" customHeight="1">
      <c r="A152" s="90"/>
      <c r="B152" s="92" t="str">
        <f>IF(A152="","",VLOOKUP(A152,個別事業登録!$A$5:$B$58,2,FALSE))</f>
        <v/>
      </c>
      <c r="C152" s="24" t="s">
        <v>20</v>
      </c>
      <c r="D152" s="32">
        <f>SUMIFS('2-3（経費内訳書）'!$Q$9:$Q$250,'2-3（経費内訳書）'!$A$9:$A$250,$A$150,'2-3（経費内訳書）'!$D$9:$D$250,$C152)</f>
        <v>0</v>
      </c>
      <c r="E152" s="32">
        <f>SUMIFS('2-3（経費内訳書）'!$P$9:$P$250,'2-3（経費内訳書）'!$A$9:$A$250,$A$150,'2-3（経費内訳書）'!$D$9:$D$250,$C152)</f>
        <v>0</v>
      </c>
      <c r="F152" s="33"/>
      <c r="G152" s="80"/>
      <c r="H152" s="81"/>
      <c r="I152" s="82"/>
      <c r="J152" s="17"/>
      <c r="K152" s="9"/>
    </row>
    <row r="153" spans="1:11" ht="20.100000000000001" customHeight="1" thickBot="1">
      <c r="A153" s="90"/>
      <c r="B153" s="92" t="str">
        <f>IF(A153="","",VLOOKUP(A153,個別事業登録!$A$5:$B$58,2,FALSE))</f>
        <v/>
      </c>
      <c r="C153" s="25" t="s">
        <v>5</v>
      </c>
      <c r="D153" s="34">
        <f>SUMIFS('2-3（経費内訳書）'!$Q$9:$Q$250,'2-3（経費内訳書）'!$A$9:$A$250,$A$150,'2-3（経費内訳書）'!$D$9:$D$250,$C153)</f>
        <v>0</v>
      </c>
      <c r="E153" s="34">
        <f>SUMIFS('2-3（経費内訳書）'!$P$9:$P$250,'2-3（経費内訳書）'!$A$9:$A$250,$A$150,'2-3（経費内訳書）'!$D$9:$D$250,$C153)</f>
        <v>0</v>
      </c>
      <c r="F153" s="35"/>
      <c r="G153" s="83"/>
      <c r="H153" s="84"/>
      <c r="I153" s="85"/>
      <c r="J153" s="17"/>
      <c r="K153" s="9"/>
    </row>
    <row r="154" spans="1:11" ht="20.100000000000001" customHeight="1" thickTop="1">
      <c r="A154" s="90"/>
      <c r="B154" s="93" t="str">
        <f>IF(A154="","",VLOOKUP(A154,個別事業登録!$A$5:$B$58,2,FALSE))</f>
        <v/>
      </c>
      <c r="C154" s="26" t="s">
        <v>7</v>
      </c>
      <c r="D154" s="36">
        <f>SUBTOTAL(9,D150:D153)</f>
        <v>0</v>
      </c>
      <c r="E154" s="36">
        <f>SUBTOTAL(9,E150:E153)</f>
        <v>0</v>
      </c>
      <c r="F154" s="36">
        <f>ROUNDDOWN(E154*補助率,-3)</f>
        <v>0</v>
      </c>
      <c r="G154" s="104"/>
      <c r="H154" s="105"/>
      <c r="I154" s="106"/>
      <c r="J154" s="17"/>
      <c r="K154" s="9"/>
    </row>
    <row r="155" spans="1:11" ht="20.100000000000001" customHeight="1">
      <c r="A155" s="89"/>
      <c r="B155" s="91" t="str">
        <f>IF(A155="","",VLOOKUP(A155,個別事業登録!$A$5:$B$58,2,FALSE))</f>
        <v/>
      </c>
      <c r="C155" s="24" t="s">
        <v>3</v>
      </c>
      <c r="D155" s="32">
        <f>SUMIFS('2-3（経費内訳書）'!$Q$9:$Q$250,'2-3（経費内訳書）'!$A$9:$A$250,$A$155,'2-3（経費内訳書）'!$D$9:$D$250,$C155)</f>
        <v>0</v>
      </c>
      <c r="E155" s="32">
        <f>SUMIFS('2-3（経費内訳書）'!$P$9:$P$250,'2-3（経費内訳書）'!$A$9:$A$250,$A$155,'2-3（経費内訳書）'!$D$9:$D$250,$C155)</f>
        <v>0</v>
      </c>
      <c r="F155" s="33"/>
      <c r="G155" s="80"/>
      <c r="H155" s="81"/>
      <c r="I155" s="82"/>
      <c r="J155" s="17"/>
      <c r="K155" s="9"/>
    </row>
    <row r="156" spans="1:11" ht="20.100000000000001" customHeight="1">
      <c r="A156" s="90"/>
      <c r="B156" s="92" t="str">
        <f>IF(A156="","",VLOOKUP(A156,個別事業登録!$A$5:$B$58,2,FALSE))</f>
        <v/>
      </c>
      <c r="C156" s="24" t="s">
        <v>4</v>
      </c>
      <c r="D156" s="32">
        <f>SUMIFS('2-3（経費内訳書）'!$Q$9:$Q$250,'2-3（経費内訳書）'!$A$9:$A$250,$A$155,'2-3（経費内訳書）'!$D$9:$D$250,$C156)</f>
        <v>0</v>
      </c>
      <c r="E156" s="32">
        <f>SUMIFS('2-3（経費内訳書）'!$P$9:$P$250,'2-3（経費内訳書）'!$A$9:$A$250,$A$155,'2-3（経費内訳書）'!$D$9:$D$250,$C156)</f>
        <v>0</v>
      </c>
      <c r="F156" s="33"/>
      <c r="G156" s="80"/>
      <c r="H156" s="81"/>
      <c r="I156" s="82"/>
      <c r="J156" s="17"/>
      <c r="K156" s="9"/>
    </row>
    <row r="157" spans="1:11" ht="30" customHeight="1">
      <c r="A157" s="90"/>
      <c r="B157" s="92" t="str">
        <f>IF(A157="","",VLOOKUP(A157,個別事業登録!$A$5:$B$58,2,FALSE))</f>
        <v/>
      </c>
      <c r="C157" s="24" t="s">
        <v>20</v>
      </c>
      <c r="D157" s="32">
        <f>SUMIFS('2-3（経費内訳書）'!$Q$9:$Q$250,'2-3（経費内訳書）'!$A$9:$A$250,$A$155,'2-3（経費内訳書）'!$D$9:$D$250,$C157)</f>
        <v>0</v>
      </c>
      <c r="E157" s="32">
        <f>SUMIFS('2-3（経費内訳書）'!$P$9:$P$250,'2-3（経費内訳書）'!$A$9:$A$250,$A$155,'2-3（経費内訳書）'!$D$9:$D$250,$C157)</f>
        <v>0</v>
      </c>
      <c r="F157" s="33"/>
      <c r="G157" s="80"/>
      <c r="H157" s="81"/>
      <c r="I157" s="82"/>
      <c r="J157" s="17"/>
      <c r="K157" s="9"/>
    </row>
    <row r="158" spans="1:11" ht="20.100000000000001" customHeight="1" thickBot="1">
      <c r="A158" s="90"/>
      <c r="B158" s="92" t="str">
        <f>IF(A158="","",VLOOKUP(A158,個別事業登録!$A$5:$B$58,2,FALSE))</f>
        <v/>
      </c>
      <c r="C158" s="25" t="s">
        <v>5</v>
      </c>
      <c r="D158" s="34">
        <f>SUMIFS('2-3（経費内訳書）'!$Q$9:$Q$250,'2-3（経費内訳書）'!$A$9:$A$250,$A$155,'2-3（経費内訳書）'!$D$9:$D$250,$C158)</f>
        <v>0</v>
      </c>
      <c r="E158" s="34">
        <f>SUMIFS('2-3（経費内訳書）'!$P$9:$P$250,'2-3（経費内訳書）'!$A$9:$A$250,$A$155,'2-3（経費内訳書）'!$D$9:$D$250,$C158)</f>
        <v>0</v>
      </c>
      <c r="F158" s="35"/>
      <c r="G158" s="83"/>
      <c r="H158" s="84"/>
      <c r="I158" s="85"/>
      <c r="J158" s="17"/>
      <c r="K158" s="9"/>
    </row>
    <row r="159" spans="1:11" ht="20.100000000000001" customHeight="1" thickTop="1">
      <c r="A159" s="103"/>
      <c r="B159" s="93" t="str">
        <f>IF(A159="","",VLOOKUP(A159,個別事業登録!$A$5:$B$58,2,FALSE))</f>
        <v/>
      </c>
      <c r="C159" s="26" t="s">
        <v>7</v>
      </c>
      <c r="D159" s="36">
        <f>SUBTOTAL(9,D155:D158)</f>
        <v>0</v>
      </c>
      <c r="E159" s="36">
        <f>SUBTOTAL(9,E155:E158)</f>
        <v>0</v>
      </c>
      <c r="F159" s="36">
        <f>ROUNDDOWN(E159*補助率,-3)</f>
        <v>0</v>
      </c>
      <c r="G159" s="104"/>
      <c r="H159" s="105"/>
      <c r="I159" s="106"/>
      <c r="J159" s="17"/>
      <c r="K159" s="9"/>
    </row>
    <row r="160" spans="1:11" ht="20.100000000000001" customHeight="1">
      <c r="A160" s="89"/>
      <c r="B160" s="91" t="str">
        <f>IF(A160="","",VLOOKUP(A160,個別事業登録!$A$5:$B$58,2,FALSE))</f>
        <v/>
      </c>
      <c r="C160" s="24" t="s">
        <v>3</v>
      </c>
      <c r="D160" s="32">
        <f>SUMIFS('2-3（経費内訳書）'!$Q$9:$Q$250,'2-3（経費内訳書）'!$A$9:$A$250,$A$160,'2-3（経費内訳書）'!$D$9:$D$250,$C160)</f>
        <v>0</v>
      </c>
      <c r="E160" s="32">
        <f>SUMIFS('2-3（経費内訳書）'!$P$9:$P$250,'2-3（経費内訳書）'!$A$9:$A$250,$A$160,'2-3（経費内訳書）'!$D$9:$D$250,$C160)</f>
        <v>0</v>
      </c>
      <c r="F160" s="33"/>
      <c r="G160" s="80"/>
      <c r="H160" s="81"/>
      <c r="I160" s="82"/>
      <c r="J160" s="17"/>
      <c r="K160" s="9"/>
    </row>
    <row r="161" spans="1:11" ht="20.100000000000001" customHeight="1">
      <c r="A161" s="90"/>
      <c r="B161" s="92" t="str">
        <f>IF(A161="","",VLOOKUP(A161,個別事業登録!$A$5:$B$58,2,FALSE))</f>
        <v/>
      </c>
      <c r="C161" s="24" t="s">
        <v>4</v>
      </c>
      <c r="D161" s="32">
        <f>SUMIFS('2-3（経費内訳書）'!$Q$9:$Q$250,'2-3（経費内訳書）'!$A$9:$A$250,$A$160,'2-3（経費内訳書）'!$D$9:$D$250,$C161)</f>
        <v>0</v>
      </c>
      <c r="E161" s="32">
        <f>SUMIFS('2-3（経費内訳書）'!$P$9:$P$250,'2-3（経費内訳書）'!$A$9:$A$250,$A$160,'2-3（経費内訳書）'!$D$9:$D$250,$C161)</f>
        <v>0</v>
      </c>
      <c r="F161" s="33"/>
      <c r="G161" s="80"/>
      <c r="H161" s="81"/>
      <c r="I161" s="82"/>
      <c r="J161" s="17"/>
      <c r="K161" s="9"/>
    </row>
    <row r="162" spans="1:11" ht="30" customHeight="1">
      <c r="A162" s="90"/>
      <c r="B162" s="92" t="str">
        <f>IF(A162="","",VLOOKUP(A162,個別事業登録!$A$5:$B$58,2,FALSE))</f>
        <v/>
      </c>
      <c r="C162" s="24" t="s">
        <v>20</v>
      </c>
      <c r="D162" s="32">
        <f>SUMIFS('2-3（経費内訳書）'!$Q$9:$Q$250,'2-3（経費内訳書）'!$A$9:$A$250,$A$160,'2-3（経費内訳書）'!$D$9:$D$250,$C162)</f>
        <v>0</v>
      </c>
      <c r="E162" s="32">
        <f>SUMIFS('2-3（経費内訳書）'!$P$9:$P$250,'2-3（経費内訳書）'!$A$9:$A$250,$A$160,'2-3（経費内訳書）'!$D$9:$D$250,$C162)</f>
        <v>0</v>
      </c>
      <c r="F162" s="33"/>
      <c r="G162" s="80"/>
      <c r="H162" s="81"/>
      <c r="I162" s="82"/>
      <c r="J162" s="17"/>
      <c r="K162" s="9"/>
    </row>
    <row r="163" spans="1:11" ht="20.100000000000001" customHeight="1" thickBot="1">
      <c r="A163" s="90"/>
      <c r="B163" s="92" t="str">
        <f>IF(A163="","",VLOOKUP(A163,個別事業登録!$A$5:$B$58,2,FALSE))</f>
        <v/>
      </c>
      <c r="C163" s="25" t="s">
        <v>5</v>
      </c>
      <c r="D163" s="34">
        <f>SUMIFS('2-3（経費内訳書）'!$Q$9:$Q$250,'2-3（経費内訳書）'!$A$9:$A$250,$A$160,'2-3（経費内訳書）'!$D$9:$D$250,$C163)</f>
        <v>0</v>
      </c>
      <c r="E163" s="34">
        <f>SUMIFS('2-3（経費内訳書）'!$P$9:$P$250,'2-3（経費内訳書）'!$A$9:$A$250,$A$160,'2-3（経費内訳書）'!$D$9:$D$250,$C163)</f>
        <v>0</v>
      </c>
      <c r="F163" s="35"/>
      <c r="G163" s="83"/>
      <c r="H163" s="84"/>
      <c r="I163" s="85"/>
      <c r="J163" s="17"/>
      <c r="K163" s="9"/>
    </row>
    <row r="164" spans="1:11" ht="20.100000000000001" customHeight="1" thickTop="1">
      <c r="A164" s="90"/>
      <c r="B164" s="93" t="str">
        <f>IF(A164="","",VLOOKUP(A164,個別事業登録!$A$5:$B$58,2,FALSE))</f>
        <v/>
      </c>
      <c r="C164" s="26" t="s">
        <v>7</v>
      </c>
      <c r="D164" s="36">
        <f>SUBTOTAL(9,D160:D163)</f>
        <v>0</v>
      </c>
      <c r="E164" s="36">
        <f>SUBTOTAL(9,E160:E163)</f>
        <v>0</v>
      </c>
      <c r="F164" s="36">
        <f>ROUNDDOWN(E164*補助率,-3)</f>
        <v>0</v>
      </c>
      <c r="G164" s="104"/>
      <c r="H164" s="105"/>
      <c r="I164" s="106"/>
      <c r="J164" s="17"/>
      <c r="K164" s="9"/>
    </row>
    <row r="165" spans="1:11" ht="20.100000000000001" customHeight="1">
      <c r="A165" s="89"/>
      <c r="B165" s="91" t="str">
        <f>IF(A165="","",VLOOKUP(A165,個別事業登録!$A$5:$B$58,2,FALSE))</f>
        <v/>
      </c>
      <c r="C165" s="24" t="s">
        <v>3</v>
      </c>
      <c r="D165" s="32">
        <f>SUMIFS('2-3（経費内訳書）'!$Q$9:$Q$250,'2-3（経費内訳書）'!$A$9:$A$250,$A$165,'2-3（経費内訳書）'!$D$9:$D$250,$C165)</f>
        <v>0</v>
      </c>
      <c r="E165" s="32">
        <f>SUMIFS('2-3（経費内訳書）'!$P$9:$P$250,'2-3（経費内訳書）'!$A$9:$A$250,$A$165,'2-3（経費内訳書）'!$D$9:$D$250,$C165)</f>
        <v>0</v>
      </c>
      <c r="F165" s="33"/>
      <c r="G165" s="80"/>
      <c r="H165" s="81"/>
      <c r="I165" s="82"/>
      <c r="J165" s="17"/>
      <c r="K165" s="9"/>
    </row>
    <row r="166" spans="1:11" ht="20.100000000000001" customHeight="1">
      <c r="A166" s="90"/>
      <c r="B166" s="92" t="str">
        <f>IF(A166="","",VLOOKUP(A166,個別事業登録!$A$5:$B$58,2,FALSE))</f>
        <v/>
      </c>
      <c r="C166" s="24" t="s">
        <v>4</v>
      </c>
      <c r="D166" s="32">
        <f>SUMIFS('2-3（経費内訳書）'!$Q$9:$Q$250,'2-3（経費内訳書）'!$A$9:$A$250,$A$165,'2-3（経費内訳書）'!$D$9:$D$250,$C166)</f>
        <v>0</v>
      </c>
      <c r="E166" s="32">
        <f>SUMIFS('2-3（経費内訳書）'!$P$9:$P$250,'2-3（経費内訳書）'!$A$9:$A$250,$A$165,'2-3（経費内訳書）'!$D$9:$D$250,$C166)</f>
        <v>0</v>
      </c>
      <c r="F166" s="33"/>
      <c r="G166" s="80"/>
      <c r="H166" s="81"/>
      <c r="I166" s="82"/>
      <c r="J166" s="17"/>
      <c r="K166" s="9"/>
    </row>
    <row r="167" spans="1:11" ht="30" customHeight="1">
      <c r="A167" s="90"/>
      <c r="B167" s="92" t="str">
        <f>IF(A167="","",VLOOKUP(A167,個別事業登録!$A$5:$B$58,2,FALSE))</f>
        <v/>
      </c>
      <c r="C167" s="24" t="s">
        <v>20</v>
      </c>
      <c r="D167" s="32">
        <f>SUMIFS('2-3（経費内訳書）'!$Q$9:$Q$250,'2-3（経費内訳書）'!$A$9:$A$250,$A$165,'2-3（経費内訳書）'!$D$9:$D$250,$C167)</f>
        <v>0</v>
      </c>
      <c r="E167" s="32">
        <f>SUMIFS('2-3（経費内訳書）'!$P$9:$P$250,'2-3（経費内訳書）'!$A$9:$A$250,$A$165,'2-3（経費内訳書）'!$D$9:$D$250,$C167)</f>
        <v>0</v>
      </c>
      <c r="F167" s="33"/>
      <c r="G167" s="80"/>
      <c r="H167" s="81"/>
      <c r="I167" s="82"/>
      <c r="J167" s="17"/>
      <c r="K167" s="9"/>
    </row>
    <row r="168" spans="1:11" ht="20.100000000000001" customHeight="1" thickBot="1">
      <c r="A168" s="90"/>
      <c r="B168" s="92" t="str">
        <f>IF(A168="","",VLOOKUP(A168,個別事業登録!$A$5:$B$58,2,FALSE))</f>
        <v/>
      </c>
      <c r="C168" s="25" t="s">
        <v>5</v>
      </c>
      <c r="D168" s="34">
        <f>SUMIFS('2-3（経費内訳書）'!$Q$9:$Q$250,'2-3（経費内訳書）'!$A$9:$A$250,$A$165,'2-3（経費内訳書）'!$D$9:$D$250,$C168)</f>
        <v>0</v>
      </c>
      <c r="E168" s="34">
        <f>SUMIFS('2-3（経費内訳書）'!$P$9:$P$250,'2-3（経費内訳書）'!$A$9:$A$250,$A$165,'2-3（経費内訳書）'!$D$9:$D$250,$C168)</f>
        <v>0</v>
      </c>
      <c r="F168" s="35"/>
      <c r="G168" s="83"/>
      <c r="H168" s="84"/>
      <c r="I168" s="85"/>
      <c r="J168" s="17"/>
      <c r="K168" s="9"/>
    </row>
    <row r="169" spans="1:11" ht="20.100000000000001" customHeight="1" thickTop="1">
      <c r="A169" s="103"/>
      <c r="B169" s="93" t="str">
        <f>IF(A169="","",VLOOKUP(A169,個別事業登録!$A$5:$B$58,2,FALSE))</f>
        <v/>
      </c>
      <c r="C169" s="26" t="s">
        <v>7</v>
      </c>
      <c r="D169" s="36">
        <f>SUBTOTAL(9,D165:D168)</f>
        <v>0</v>
      </c>
      <c r="E169" s="36">
        <f>SUBTOTAL(9,E165:E168)</f>
        <v>0</v>
      </c>
      <c r="F169" s="36">
        <f>ROUNDDOWN(E169*補助率,-3)</f>
        <v>0</v>
      </c>
      <c r="G169" s="104"/>
      <c r="H169" s="105"/>
      <c r="I169" s="106"/>
      <c r="J169" s="17"/>
      <c r="K169" s="9"/>
    </row>
    <row r="170" spans="1:11" ht="20.100000000000001" customHeight="1">
      <c r="A170" s="89"/>
      <c r="B170" s="91" t="str">
        <f>IF(A170="","",VLOOKUP(A170,個別事業登録!$A$5:$B$58,2,FALSE))</f>
        <v/>
      </c>
      <c r="C170" s="24" t="s">
        <v>3</v>
      </c>
      <c r="D170" s="32">
        <f>SUMIFS('2-3（経費内訳書）'!$Q$9:$Q$250,'2-3（経費内訳書）'!$A$9:$A$250,$A$170,'2-3（経費内訳書）'!$D$9:$D$250,$C170)</f>
        <v>0</v>
      </c>
      <c r="E170" s="32">
        <f>SUMIFS('2-3（経費内訳書）'!$P$9:$P$250,'2-3（経費内訳書）'!$A$9:$A$250,$A$170,'2-3（経費内訳書）'!$D$9:$D$250,$C170)</f>
        <v>0</v>
      </c>
      <c r="F170" s="33"/>
      <c r="G170" s="80"/>
      <c r="H170" s="81"/>
      <c r="I170" s="82"/>
      <c r="J170" s="17"/>
      <c r="K170" s="9"/>
    </row>
    <row r="171" spans="1:11" ht="20.100000000000001" customHeight="1">
      <c r="A171" s="90"/>
      <c r="B171" s="92" t="str">
        <f>IF(A171="","",VLOOKUP(A171,個別事業登録!$A$5:$B$58,2,FALSE))</f>
        <v/>
      </c>
      <c r="C171" s="24" t="s">
        <v>4</v>
      </c>
      <c r="D171" s="32">
        <f>SUMIFS('2-3（経費内訳書）'!$Q$9:$Q$250,'2-3（経費内訳書）'!$A$9:$A$250,$A$170,'2-3（経費内訳書）'!$D$9:$D$250,$C171)</f>
        <v>0</v>
      </c>
      <c r="E171" s="32">
        <f>SUMIFS('2-3（経費内訳書）'!$P$9:$P$250,'2-3（経費内訳書）'!$A$9:$A$250,$A$170,'2-3（経費内訳書）'!$D$9:$D$250,$C171)</f>
        <v>0</v>
      </c>
      <c r="F171" s="33"/>
      <c r="G171" s="80"/>
      <c r="H171" s="81"/>
      <c r="I171" s="82"/>
      <c r="J171" s="17"/>
      <c r="K171" s="9"/>
    </row>
    <row r="172" spans="1:11" ht="30" customHeight="1">
      <c r="A172" s="90"/>
      <c r="B172" s="92" t="str">
        <f>IF(A172="","",VLOOKUP(A172,個別事業登録!$A$5:$B$58,2,FALSE))</f>
        <v/>
      </c>
      <c r="C172" s="24" t="s">
        <v>20</v>
      </c>
      <c r="D172" s="32">
        <f>SUMIFS('2-3（経費内訳書）'!$Q$9:$Q$250,'2-3（経費内訳書）'!$A$9:$A$250,$A$170,'2-3（経費内訳書）'!$D$9:$D$250,$C172)</f>
        <v>0</v>
      </c>
      <c r="E172" s="32">
        <f>SUMIFS('2-3（経費内訳書）'!$P$9:$P$250,'2-3（経費内訳書）'!$A$9:$A$250,$A$170,'2-3（経費内訳書）'!$D$9:$D$250,$C172)</f>
        <v>0</v>
      </c>
      <c r="F172" s="33"/>
      <c r="G172" s="80"/>
      <c r="H172" s="81"/>
      <c r="I172" s="82"/>
      <c r="J172" s="17"/>
      <c r="K172" s="9"/>
    </row>
    <row r="173" spans="1:11" ht="20.100000000000001" customHeight="1" thickBot="1">
      <c r="A173" s="90"/>
      <c r="B173" s="92" t="str">
        <f>IF(A173="","",VLOOKUP(A173,個別事業登録!$A$5:$B$58,2,FALSE))</f>
        <v/>
      </c>
      <c r="C173" s="25" t="s">
        <v>5</v>
      </c>
      <c r="D173" s="34">
        <f>SUMIFS('2-3（経費内訳書）'!$Q$9:$Q$250,'2-3（経費内訳書）'!$A$9:$A$250,$A$170,'2-3（経費内訳書）'!$D$9:$D$250,$C173)</f>
        <v>0</v>
      </c>
      <c r="E173" s="34">
        <f>SUMIFS('2-3（経費内訳書）'!$P$9:$P$250,'2-3（経費内訳書）'!$A$9:$A$250,$A$170,'2-3（経費内訳書）'!$D$9:$D$250,$C173)</f>
        <v>0</v>
      </c>
      <c r="F173" s="35"/>
      <c r="G173" s="83"/>
      <c r="H173" s="84"/>
      <c r="I173" s="85"/>
      <c r="J173" s="17"/>
      <c r="K173" s="9"/>
    </row>
    <row r="174" spans="1:11" ht="20.100000000000001" customHeight="1" thickTop="1">
      <c r="A174" s="90"/>
      <c r="B174" s="93" t="str">
        <f>IF(A174="","",VLOOKUP(A174,個別事業登録!$A$5:$B$58,2,FALSE))</f>
        <v/>
      </c>
      <c r="C174" s="26" t="s">
        <v>7</v>
      </c>
      <c r="D174" s="36">
        <f>SUBTOTAL(9,D170:D173)</f>
        <v>0</v>
      </c>
      <c r="E174" s="36">
        <f>SUBTOTAL(9,E170:E173)</f>
        <v>0</v>
      </c>
      <c r="F174" s="36">
        <f>ROUNDDOWN(E174*補助率,-3)</f>
        <v>0</v>
      </c>
      <c r="G174" s="104"/>
      <c r="H174" s="105"/>
      <c r="I174" s="106"/>
      <c r="J174" s="17"/>
      <c r="K174" s="9"/>
    </row>
    <row r="175" spans="1:11" ht="20.100000000000001" customHeight="1">
      <c r="A175" s="89"/>
      <c r="B175" s="91" t="str">
        <f>IF(A175="","",VLOOKUP(A175,個別事業登録!$A$5:$B$58,2,FALSE))</f>
        <v/>
      </c>
      <c r="C175" s="24" t="s">
        <v>3</v>
      </c>
      <c r="D175" s="32">
        <f>SUMIFS('2-3（経費内訳書）'!$Q$9:$Q$250,'2-3（経費内訳書）'!$A$9:$A$250,$A$175,'2-3（経費内訳書）'!$D$9:$D$250,$C175)</f>
        <v>0</v>
      </c>
      <c r="E175" s="32">
        <f>SUMIFS('2-3（経費内訳書）'!$P$9:$P$250,'2-3（経費内訳書）'!$A$9:$A$250,$A$175,'2-3（経費内訳書）'!$D$9:$D$250,$C175)</f>
        <v>0</v>
      </c>
      <c r="F175" s="33"/>
      <c r="G175" s="80"/>
      <c r="H175" s="81"/>
      <c r="I175" s="82"/>
      <c r="J175" s="17"/>
      <c r="K175" s="9"/>
    </row>
    <row r="176" spans="1:11" ht="20.100000000000001" customHeight="1">
      <c r="A176" s="90"/>
      <c r="B176" s="92" t="str">
        <f>IF(A176="","",VLOOKUP(A176,個別事業登録!$A$5:$B$58,2,FALSE))</f>
        <v/>
      </c>
      <c r="C176" s="24" t="s">
        <v>4</v>
      </c>
      <c r="D176" s="32">
        <f>SUMIFS('2-3（経費内訳書）'!$Q$9:$Q$250,'2-3（経費内訳書）'!$A$9:$A$250,$A$175,'2-3（経費内訳書）'!$D$9:$D$250,$C176)</f>
        <v>0</v>
      </c>
      <c r="E176" s="32">
        <f>SUMIFS('2-3（経費内訳書）'!$P$9:$P$250,'2-3（経費内訳書）'!$A$9:$A$250,$A$175,'2-3（経費内訳書）'!$D$9:$D$250,$C176)</f>
        <v>0</v>
      </c>
      <c r="F176" s="33"/>
      <c r="G176" s="80"/>
      <c r="H176" s="81"/>
      <c r="I176" s="82"/>
      <c r="J176" s="17"/>
      <c r="K176" s="9"/>
    </row>
    <row r="177" spans="1:11" ht="30" customHeight="1">
      <c r="A177" s="90"/>
      <c r="B177" s="92" t="str">
        <f>IF(A177="","",VLOOKUP(A177,個別事業登録!$A$5:$B$58,2,FALSE))</f>
        <v/>
      </c>
      <c r="C177" s="24" t="s">
        <v>20</v>
      </c>
      <c r="D177" s="32">
        <f>SUMIFS('2-3（経費内訳書）'!$Q$9:$Q$250,'2-3（経費内訳書）'!$A$9:$A$250,$A$175,'2-3（経費内訳書）'!$D$9:$D$250,$C177)</f>
        <v>0</v>
      </c>
      <c r="E177" s="32">
        <f>SUMIFS('2-3（経費内訳書）'!$P$9:$P$250,'2-3（経費内訳書）'!$A$9:$A$250,$A$175,'2-3（経費内訳書）'!$D$9:$D$250,$C177)</f>
        <v>0</v>
      </c>
      <c r="F177" s="33"/>
      <c r="G177" s="80"/>
      <c r="H177" s="81"/>
      <c r="I177" s="82"/>
      <c r="J177" s="17"/>
      <c r="K177" s="9"/>
    </row>
    <row r="178" spans="1:11" ht="20.100000000000001" customHeight="1" thickBot="1">
      <c r="A178" s="90"/>
      <c r="B178" s="92" t="str">
        <f>IF(A178="","",VLOOKUP(A178,個別事業登録!$A$5:$B$58,2,FALSE))</f>
        <v/>
      </c>
      <c r="C178" s="25" t="s">
        <v>5</v>
      </c>
      <c r="D178" s="34">
        <f>SUMIFS('2-3（経費内訳書）'!$Q$9:$Q$250,'2-3（経費内訳書）'!$A$9:$A$250,$A$175,'2-3（経費内訳書）'!$D$9:$D$250,$C178)</f>
        <v>0</v>
      </c>
      <c r="E178" s="34">
        <f>SUMIFS('2-3（経費内訳書）'!$P$9:$P$250,'2-3（経費内訳書）'!$A$9:$A$250,$A$175,'2-3（経費内訳書）'!$D$9:$D$250,$C178)</f>
        <v>0</v>
      </c>
      <c r="F178" s="35"/>
      <c r="G178" s="83"/>
      <c r="H178" s="84"/>
      <c r="I178" s="85"/>
      <c r="J178" s="17"/>
      <c r="K178" s="9"/>
    </row>
    <row r="179" spans="1:11" ht="20.100000000000001" customHeight="1" thickTop="1">
      <c r="A179" s="103"/>
      <c r="B179" s="93" t="str">
        <f>IF(A179="","",VLOOKUP(A179,個別事業登録!$A$5:$B$58,2,FALSE))</f>
        <v/>
      </c>
      <c r="C179" s="26" t="s">
        <v>7</v>
      </c>
      <c r="D179" s="36">
        <f>SUBTOTAL(9,D175:D178)</f>
        <v>0</v>
      </c>
      <c r="E179" s="36">
        <f>SUBTOTAL(9,E175:E178)</f>
        <v>0</v>
      </c>
      <c r="F179" s="36">
        <f>ROUNDDOWN(E179*補助率,-3)</f>
        <v>0</v>
      </c>
      <c r="G179" s="104"/>
      <c r="H179" s="105"/>
      <c r="I179" s="106"/>
      <c r="J179" s="17"/>
      <c r="K179" s="9"/>
    </row>
    <row r="180" spans="1:11" ht="20.100000000000001" customHeight="1">
      <c r="A180" s="89"/>
      <c r="B180" s="91" t="str">
        <f>IF(A180="","",VLOOKUP(A180,個別事業登録!$A$5:$B$58,2,FALSE))</f>
        <v/>
      </c>
      <c r="C180" s="24" t="s">
        <v>3</v>
      </c>
      <c r="D180" s="32">
        <f>SUMIFS('2-3（経費内訳書）'!$Q$9:$Q$250,'2-3（経費内訳書）'!$A$9:$A$250,$A$180,'2-3（経費内訳書）'!$D$9:$D$250,$C180)</f>
        <v>0</v>
      </c>
      <c r="E180" s="32">
        <f>SUMIFS('2-3（経費内訳書）'!$P$9:$P$250,'2-3（経費内訳書）'!$A$9:$A$250,$A$180,'2-3（経費内訳書）'!$D$9:$D$250,$C180)</f>
        <v>0</v>
      </c>
      <c r="F180" s="33"/>
      <c r="G180" s="80"/>
      <c r="H180" s="81"/>
      <c r="I180" s="82"/>
      <c r="J180" s="17"/>
      <c r="K180" s="9"/>
    </row>
    <row r="181" spans="1:11" ht="20.100000000000001" customHeight="1">
      <c r="A181" s="90"/>
      <c r="B181" s="92" t="str">
        <f>IF(A181="","",VLOOKUP(A181,個別事業登録!$A$5:$B$58,2,FALSE))</f>
        <v/>
      </c>
      <c r="C181" s="24" t="s">
        <v>4</v>
      </c>
      <c r="D181" s="32">
        <f>SUMIFS('2-3（経費内訳書）'!$Q$9:$Q$250,'2-3（経費内訳書）'!$A$9:$A$250,$A$180,'2-3（経費内訳書）'!$D$9:$D$250,$C181)</f>
        <v>0</v>
      </c>
      <c r="E181" s="32">
        <f>SUMIFS('2-3（経費内訳書）'!$P$9:$P$250,'2-3（経費内訳書）'!$A$9:$A$250,$A$180,'2-3（経費内訳書）'!$D$9:$D$250,$C181)</f>
        <v>0</v>
      </c>
      <c r="F181" s="33"/>
      <c r="G181" s="80"/>
      <c r="H181" s="81"/>
      <c r="I181" s="82"/>
      <c r="J181" s="17"/>
      <c r="K181" s="9"/>
    </row>
    <row r="182" spans="1:11" ht="30" customHeight="1">
      <c r="A182" s="90"/>
      <c r="B182" s="92" t="str">
        <f>IF(A182="","",VLOOKUP(A182,個別事業登録!$A$5:$B$58,2,FALSE))</f>
        <v/>
      </c>
      <c r="C182" s="24" t="s">
        <v>20</v>
      </c>
      <c r="D182" s="32">
        <f>SUMIFS('2-3（経費内訳書）'!$Q$9:$Q$250,'2-3（経費内訳書）'!$A$9:$A$250,$A$180,'2-3（経費内訳書）'!$D$9:$D$250,$C182)</f>
        <v>0</v>
      </c>
      <c r="E182" s="32">
        <f>SUMIFS('2-3（経費内訳書）'!$P$9:$P$250,'2-3（経費内訳書）'!$A$9:$A$250,$A$180,'2-3（経費内訳書）'!$D$9:$D$250,$C182)</f>
        <v>0</v>
      </c>
      <c r="F182" s="33"/>
      <c r="G182" s="80"/>
      <c r="H182" s="81"/>
      <c r="I182" s="82"/>
      <c r="J182" s="17"/>
      <c r="K182" s="9"/>
    </row>
    <row r="183" spans="1:11" ht="20.100000000000001" customHeight="1" thickBot="1">
      <c r="A183" s="90"/>
      <c r="B183" s="92" t="str">
        <f>IF(A183="","",VLOOKUP(A183,個別事業登録!$A$5:$B$58,2,FALSE))</f>
        <v/>
      </c>
      <c r="C183" s="25" t="s">
        <v>5</v>
      </c>
      <c r="D183" s="34">
        <f>SUMIFS('2-3（経費内訳書）'!$Q$9:$Q$250,'2-3（経費内訳書）'!$A$9:$A$250,$A$180,'2-3（経費内訳書）'!$D$9:$D$250,$C183)</f>
        <v>0</v>
      </c>
      <c r="E183" s="34">
        <f>SUMIFS('2-3（経費内訳書）'!$P$9:$P$250,'2-3（経費内訳書）'!$A$9:$A$250,$A$180,'2-3（経費内訳書）'!$D$9:$D$250,$C183)</f>
        <v>0</v>
      </c>
      <c r="F183" s="35"/>
      <c r="G183" s="83"/>
      <c r="H183" s="84"/>
      <c r="I183" s="85"/>
      <c r="J183" s="17"/>
      <c r="K183" s="9"/>
    </row>
    <row r="184" spans="1:11" ht="20.100000000000001" customHeight="1" thickTop="1">
      <c r="A184" s="90"/>
      <c r="B184" s="93" t="str">
        <f>IF(A184="","",VLOOKUP(A184,個別事業登録!$A$5:$B$58,2,FALSE))</f>
        <v/>
      </c>
      <c r="C184" s="26" t="s">
        <v>7</v>
      </c>
      <c r="D184" s="36">
        <f>SUBTOTAL(9,D180:D183)</f>
        <v>0</v>
      </c>
      <c r="E184" s="36">
        <f>SUBTOTAL(9,E180:E183)</f>
        <v>0</v>
      </c>
      <c r="F184" s="36">
        <f>ROUNDDOWN(E184*補助率,-3)</f>
        <v>0</v>
      </c>
      <c r="G184" s="104"/>
      <c r="H184" s="105"/>
      <c r="I184" s="106"/>
      <c r="J184" s="17"/>
      <c r="K184" s="9"/>
    </row>
    <row r="185" spans="1:11" ht="20.100000000000001" customHeight="1">
      <c r="A185" s="89"/>
      <c r="B185" s="91" t="str">
        <f>IF(A185="","",VLOOKUP(A185,個別事業登録!$A$5:$B$58,2,FALSE))</f>
        <v/>
      </c>
      <c r="C185" s="24" t="s">
        <v>3</v>
      </c>
      <c r="D185" s="32">
        <f>SUMIFS('2-3（経費内訳書）'!$Q$9:$Q$250,'2-3（経費内訳書）'!$A$9:$A$250,$A$185,'2-3（経費内訳書）'!$D$9:$D$250,$C185)</f>
        <v>0</v>
      </c>
      <c r="E185" s="32">
        <f>SUMIFS('2-3（経費内訳書）'!$P$9:$P$250,'2-3（経費内訳書）'!$A$9:$A$250,$A$185,'2-3（経費内訳書）'!$D$9:$D$250,$C185)</f>
        <v>0</v>
      </c>
      <c r="F185" s="33"/>
      <c r="G185" s="80"/>
      <c r="H185" s="81"/>
      <c r="I185" s="82"/>
      <c r="J185" s="17"/>
      <c r="K185" s="9"/>
    </row>
    <row r="186" spans="1:11" ht="20.100000000000001" customHeight="1">
      <c r="A186" s="90"/>
      <c r="B186" s="92" t="str">
        <f>IF(A186="","",VLOOKUP(A186,個別事業登録!$A$5:$B$58,2,FALSE))</f>
        <v/>
      </c>
      <c r="C186" s="24" t="s">
        <v>4</v>
      </c>
      <c r="D186" s="32">
        <f>SUMIFS('2-3（経費内訳書）'!$Q$9:$Q$250,'2-3（経費内訳書）'!$A$9:$A$250,$A$185,'2-3（経費内訳書）'!$D$9:$D$250,$C186)</f>
        <v>0</v>
      </c>
      <c r="E186" s="32">
        <f>SUMIFS('2-3（経費内訳書）'!$P$9:$P$250,'2-3（経費内訳書）'!$A$9:$A$250,$A$185,'2-3（経費内訳書）'!$D$9:$D$250,$C186)</f>
        <v>0</v>
      </c>
      <c r="F186" s="33"/>
      <c r="G186" s="80"/>
      <c r="H186" s="81"/>
      <c r="I186" s="82"/>
      <c r="J186" s="17"/>
      <c r="K186" s="9"/>
    </row>
    <row r="187" spans="1:11" ht="30" customHeight="1">
      <c r="A187" s="90"/>
      <c r="B187" s="92" t="str">
        <f>IF(A187="","",VLOOKUP(A187,個別事業登録!$A$5:$B$58,2,FALSE))</f>
        <v/>
      </c>
      <c r="C187" s="24" t="s">
        <v>20</v>
      </c>
      <c r="D187" s="32">
        <f>SUMIFS('2-3（経費内訳書）'!$Q$9:$Q$250,'2-3（経費内訳書）'!$A$9:$A$250,$A$185,'2-3（経費内訳書）'!$D$9:$D$250,$C187)</f>
        <v>0</v>
      </c>
      <c r="E187" s="32">
        <f>SUMIFS('2-3（経費内訳書）'!$P$9:$P$250,'2-3（経費内訳書）'!$A$9:$A$250,$A$185,'2-3（経費内訳書）'!$D$9:$D$250,$C187)</f>
        <v>0</v>
      </c>
      <c r="F187" s="33"/>
      <c r="G187" s="80"/>
      <c r="H187" s="81"/>
      <c r="I187" s="82"/>
      <c r="J187" s="17"/>
      <c r="K187" s="9"/>
    </row>
    <row r="188" spans="1:11" ht="20.100000000000001" customHeight="1" thickBot="1">
      <c r="A188" s="90"/>
      <c r="B188" s="92" t="str">
        <f>IF(A188="","",VLOOKUP(A188,個別事業登録!$A$5:$B$58,2,FALSE))</f>
        <v/>
      </c>
      <c r="C188" s="25" t="s">
        <v>5</v>
      </c>
      <c r="D188" s="34">
        <f>SUMIFS('2-3（経費内訳書）'!$Q$9:$Q$250,'2-3（経費内訳書）'!$A$9:$A$250,$A$185,'2-3（経費内訳書）'!$D$9:$D$250,$C188)</f>
        <v>0</v>
      </c>
      <c r="E188" s="34">
        <f>SUMIFS('2-3（経費内訳書）'!$P$9:$P$250,'2-3（経費内訳書）'!$A$9:$A$250,$A$185,'2-3（経費内訳書）'!$D$9:$D$250,$C188)</f>
        <v>0</v>
      </c>
      <c r="F188" s="35"/>
      <c r="G188" s="83"/>
      <c r="H188" s="84"/>
      <c r="I188" s="85"/>
      <c r="J188" s="17"/>
      <c r="K188" s="9"/>
    </row>
    <row r="189" spans="1:11" ht="20.100000000000001" customHeight="1" thickTop="1">
      <c r="A189" s="103"/>
      <c r="B189" s="93" t="str">
        <f>IF(A189="","",VLOOKUP(A189,個別事業登録!$A$5:$B$58,2,FALSE))</f>
        <v/>
      </c>
      <c r="C189" s="26" t="s">
        <v>7</v>
      </c>
      <c r="D189" s="36">
        <f>SUBTOTAL(9,D185:D188)</f>
        <v>0</v>
      </c>
      <c r="E189" s="36">
        <f>SUBTOTAL(9,E185:E188)</f>
        <v>0</v>
      </c>
      <c r="F189" s="36">
        <f>ROUNDDOWN(E189*補助率,-3)</f>
        <v>0</v>
      </c>
      <c r="G189" s="104"/>
      <c r="H189" s="105"/>
      <c r="I189" s="106"/>
      <c r="J189" s="17"/>
      <c r="K189" s="9"/>
    </row>
    <row r="190" spans="1:11" ht="20.100000000000001" customHeight="1">
      <c r="A190" s="89"/>
      <c r="B190" s="91" t="str">
        <f>IF(A190="","",VLOOKUP(A190,個別事業登録!$A$5:$B$58,2,FALSE))</f>
        <v/>
      </c>
      <c r="C190" s="24" t="s">
        <v>3</v>
      </c>
      <c r="D190" s="32">
        <f>SUMIFS('2-3（経費内訳書）'!$Q$9:$Q$250,'2-3（経費内訳書）'!$A$9:$A$250,$A$190,'2-3（経費内訳書）'!$D$9:$D$250,$C190)</f>
        <v>0</v>
      </c>
      <c r="E190" s="32">
        <f>SUMIFS('2-3（経費内訳書）'!$P$9:$P$250,'2-3（経費内訳書）'!$A$9:$A$250,$A$190,'2-3（経費内訳書）'!$D$9:$D$250,$C190)</f>
        <v>0</v>
      </c>
      <c r="F190" s="33"/>
      <c r="G190" s="80"/>
      <c r="H190" s="81"/>
      <c r="I190" s="82"/>
      <c r="J190" s="17"/>
      <c r="K190" s="9"/>
    </row>
    <row r="191" spans="1:11" ht="20.100000000000001" customHeight="1">
      <c r="A191" s="90"/>
      <c r="B191" s="92" t="str">
        <f>IF(A191="","",VLOOKUP(A191,個別事業登録!$A$5:$B$58,2,FALSE))</f>
        <v/>
      </c>
      <c r="C191" s="24" t="s">
        <v>4</v>
      </c>
      <c r="D191" s="32">
        <f>SUMIFS('2-3（経費内訳書）'!$Q$9:$Q$250,'2-3（経費内訳書）'!$A$9:$A$250,$A$190,'2-3（経費内訳書）'!$D$9:$D$250,$C191)</f>
        <v>0</v>
      </c>
      <c r="E191" s="32">
        <f>SUMIFS('2-3（経費内訳書）'!$P$9:$P$250,'2-3（経費内訳書）'!$A$9:$A$250,$A$190,'2-3（経費内訳書）'!$D$9:$D$250,$C191)</f>
        <v>0</v>
      </c>
      <c r="F191" s="33"/>
      <c r="G191" s="80"/>
      <c r="H191" s="81"/>
      <c r="I191" s="82"/>
      <c r="J191" s="17"/>
      <c r="K191" s="9"/>
    </row>
    <row r="192" spans="1:11" ht="30" customHeight="1">
      <c r="A192" s="90"/>
      <c r="B192" s="92" t="str">
        <f>IF(A192="","",VLOOKUP(A192,個別事業登録!$A$5:$B$58,2,FALSE))</f>
        <v/>
      </c>
      <c r="C192" s="24" t="s">
        <v>20</v>
      </c>
      <c r="D192" s="32">
        <f>SUMIFS('2-3（経費内訳書）'!$Q$9:$Q$250,'2-3（経費内訳書）'!$A$9:$A$250,$A$190,'2-3（経費内訳書）'!$D$9:$D$250,$C192)</f>
        <v>0</v>
      </c>
      <c r="E192" s="32">
        <f>SUMIFS('2-3（経費内訳書）'!$P$9:$P$250,'2-3（経費内訳書）'!$A$9:$A$250,$A$190,'2-3（経費内訳書）'!$D$9:$D$250,$C192)</f>
        <v>0</v>
      </c>
      <c r="F192" s="33"/>
      <c r="G192" s="80"/>
      <c r="H192" s="81"/>
      <c r="I192" s="82"/>
      <c r="J192" s="17"/>
      <c r="K192" s="9"/>
    </row>
    <row r="193" spans="1:11" ht="20.100000000000001" customHeight="1" thickBot="1">
      <c r="A193" s="90"/>
      <c r="B193" s="92" t="str">
        <f>IF(A193="","",VLOOKUP(A193,個別事業登録!$A$5:$B$58,2,FALSE))</f>
        <v/>
      </c>
      <c r="C193" s="25" t="s">
        <v>5</v>
      </c>
      <c r="D193" s="34">
        <f>SUMIFS('2-3（経費内訳書）'!$Q$9:$Q$250,'2-3（経費内訳書）'!$A$9:$A$250,$A$190,'2-3（経費内訳書）'!$D$9:$D$250,$C193)</f>
        <v>0</v>
      </c>
      <c r="E193" s="34">
        <f>SUMIFS('2-3（経費内訳書）'!$P$9:$P$250,'2-3（経費内訳書）'!$A$9:$A$250,$A$190,'2-3（経費内訳書）'!$D$9:$D$250,$C193)</f>
        <v>0</v>
      </c>
      <c r="F193" s="35"/>
      <c r="G193" s="83"/>
      <c r="H193" s="84"/>
      <c r="I193" s="85"/>
      <c r="J193" s="17"/>
      <c r="K193" s="9"/>
    </row>
    <row r="194" spans="1:11" ht="20.100000000000001" customHeight="1" thickTop="1">
      <c r="A194" s="90"/>
      <c r="B194" s="93" t="str">
        <f>IF(A194="","",VLOOKUP(A194,個別事業登録!$A$5:$B$58,2,FALSE))</f>
        <v/>
      </c>
      <c r="C194" s="26" t="s">
        <v>7</v>
      </c>
      <c r="D194" s="36">
        <f>SUBTOTAL(9,D190:D193)</f>
        <v>0</v>
      </c>
      <c r="E194" s="36">
        <f>SUBTOTAL(9,E190:E193)</f>
        <v>0</v>
      </c>
      <c r="F194" s="36">
        <f>ROUNDDOWN(E194*補助率,-3)</f>
        <v>0</v>
      </c>
      <c r="G194" s="104"/>
      <c r="H194" s="105"/>
      <c r="I194" s="106"/>
      <c r="J194" s="17"/>
      <c r="K194" s="9"/>
    </row>
    <row r="195" spans="1:11" ht="20.100000000000001" customHeight="1">
      <c r="A195" s="89"/>
      <c r="B195" s="91" t="str">
        <f>IF(A195="","",VLOOKUP(A195,個別事業登録!$A$5:$B$58,2,FALSE))</f>
        <v/>
      </c>
      <c r="C195" s="24" t="s">
        <v>3</v>
      </c>
      <c r="D195" s="32">
        <f>SUMIFS('2-3（経費内訳書）'!$Q$9:$Q$250,'2-3（経費内訳書）'!$A$9:$A$250,$A$195,'2-3（経費内訳書）'!$D$9:$D$250,$C195)</f>
        <v>0</v>
      </c>
      <c r="E195" s="32">
        <f>SUMIFS('2-3（経費内訳書）'!$P$9:$P$250,'2-3（経費内訳書）'!$A$9:$A$250,$A$195,'2-3（経費内訳書）'!$D$9:$D$250,$C195)</f>
        <v>0</v>
      </c>
      <c r="F195" s="33"/>
      <c r="G195" s="80"/>
      <c r="H195" s="81"/>
      <c r="I195" s="82"/>
      <c r="J195" s="17"/>
      <c r="K195" s="9"/>
    </row>
    <row r="196" spans="1:11" ht="20.100000000000001" customHeight="1">
      <c r="A196" s="90"/>
      <c r="B196" s="92" t="str">
        <f>IF(A196="","",VLOOKUP(A196,個別事業登録!$A$5:$B$58,2,FALSE))</f>
        <v/>
      </c>
      <c r="C196" s="24" t="s">
        <v>4</v>
      </c>
      <c r="D196" s="32">
        <f>SUMIFS('2-3（経費内訳書）'!$Q$9:$Q$250,'2-3（経費内訳書）'!$A$9:$A$250,$A$195,'2-3（経費内訳書）'!$D$9:$D$250,$C196)</f>
        <v>0</v>
      </c>
      <c r="E196" s="32">
        <f>SUMIFS('2-3（経費内訳書）'!$P$9:$P$250,'2-3（経費内訳書）'!$A$9:$A$250,$A$195,'2-3（経費内訳書）'!$D$9:$D$250,$C196)</f>
        <v>0</v>
      </c>
      <c r="F196" s="33"/>
      <c r="G196" s="80"/>
      <c r="H196" s="81"/>
      <c r="I196" s="82"/>
      <c r="J196" s="17"/>
      <c r="K196" s="9"/>
    </row>
    <row r="197" spans="1:11" ht="30" customHeight="1">
      <c r="A197" s="90"/>
      <c r="B197" s="92" t="str">
        <f>IF(A197="","",VLOOKUP(A197,個別事業登録!$A$5:$B$58,2,FALSE))</f>
        <v/>
      </c>
      <c r="C197" s="24" t="s">
        <v>20</v>
      </c>
      <c r="D197" s="32">
        <f>SUMIFS('2-3（経費内訳書）'!$Q$9:$Q$250,'2-3（経費内訳書）'!$A$9:$A$250,$A$195,'2-3（経費内訳書）'!$D$9:$D$250,$C197)</f>
        <v>0</v>
      </c>
      <c r="E197" s="32">
        <f>SUMIFS('2-3（経費内訳書）'!$P$9:$P$250,'2-3（経費内訳書）'!$A$9:$A$250,$A$195,'2-3（経費内訳書）'!$D$9:$D$250,$C197)</f>
        <v>0</v>
      </c>
      <c r="F197" s="33"/>
      <c r="G197" s="80"/>
      <c r="H197" s="81"/>
      <c r="I197" s="82"/>
      <c r="J197" s="17"/>
      <c r="K197" s="9"/>
    </row>
    <row r="198" spans="1:11" ht="20.100000000000001" customHeight="1" thickBot="1">
      <c r="A198" s="90"/>
      <c r="B198" s="92" t="str">
        <f>IF(A198="","",VLOOKUP(A198,個別事業登録!$A$5:$B$58,2,FALSE))</f>
        <v/>
      </c>
      <c r="C198" s="25" t="s">
        <v>5</v>
      </c>
      <c r="D198" s="34">
        <f>SUMIFS('2-3（経費内訳書）'!$Q$9:$Q$250,'2-3（経費内訳書）'!$A$9:$A$250,$A$195,'2-3（経費内訳書）'!$D$9:$D$250,$C198)</f>
        <v>0</v>
      </c>
      <c r="E198" s="34">
        <f>SUMIFS('2-3（経費内訳書）'!$P$9:$P$250,'2-3（経費内訳書）'!$A$9:$A$250,$A$195,'2-3（経費内訳書）'!$D$9:$D$250,$C198)</f>
        <v>0</v>
      </c>
      <c r="F198" s="35"/>
      <c r="G198" s="83"/>
      <c r="H198" s="84"/>
      <c r="I198" s="85"/>
      <c r="J198" s="17"/>
      <c r="K198" s="9"/>
    </row>
    <row r="199" spans="1:11" ht="20.100000000000001" customHeight="1" thickTop="1">
      <c r="A199" s="103"/>
      <c r="B199" s="93" t="str">
        <f>IF(A199="","",VLOOKUP(A199,個別事業登録!$A$5:$B$58,2,FALSE))</f>
        <v/>
      </c>
      <c r="C199" s="26" t="s">
        <v>7</v>
      </c>
      <c r="D199" s="36">
        <f>SUBTOTAL(9,D195:D198)</f>
        <v>0</v>
      </c>
      <c r="E199" s="36">
        <f>SUBTOTAL(9,E195:E198)</f>
        <v>0</v>
      </c>
      <c r="F199" s="36">
        <f>ROUNDDOWN(E199*補助率,-3)</f>
        <v>0</v>
      </c>
      <c r="G199" s="104"/>
      <c r="H199" s="105"/>
      <c r="I199" s="106"/>
      <c r="J199" s="17"/>
      <c r="K199" s="9"/>
    </row>
    <row r="200" spans="1:11" ht="20.100000000000001" customHeight="1">
      <c r="A200" s="89"/>
      <c r="B200" s="91" t="str">
        <f>IF(A200="","",VLOOKUP(A200,個別事業登録!$A$5:$B$58,2,FALSE))</f>
        <v/>
      </c>
      <c r="C200" s="24" t="s">
        <v>3</v>
      </c>
      <c r="D200" s="32">
        <f>SUMIFS('2-3（経費内訳書）'!$Q$9:$Q$250,'2-3（経費内訳書）'!$A$9:$A$250,$A$200,'2-3（経費内訳書）'!$D$9:$D$250,$C200)</f>
        <v>0</v>
      </c>
      <c r="E200" s="32">
        <f>SUMIFS('2-3（経費内訳書）'!$P$9:$P$250,'2-3（経費内訳書）'!$A$9:$A$250,$A$200,'2-3（経費内訳書）'!$D$9:$D$250,$C200)</f>
        <v>0</v>
      </c>
      <c r="F200" s="33"/>
      <c r="G200" s="80"/>
      <c r="H200" s="81"/>
      <c r="I200" s="82"/>
      <c r="J200" s="17"/>
      <c r="K200" s="9"/>
    </row>
    <row r="201" spans="1:11" ht="20.100000000000001" customHeight="1">
      <c r="A201" s="90"/>
      <c r="B201" s="92" t="str">
        <f>IF(A201="","",VLOOKUP(A201,個別事業登録!$A$5:$B$58,2,FALSE))</f>
        <v/>
      </c>
      <c r="C201" s="24" t="s">
        <v>4</v>
      </c>
      <c r="D201" s="32">
        <f>SUMIFS('2-3（経費内訳書）'!$Q$9:$Q$250,'2-3（経費内訳書）'!$A$9:$A$250,$A$200,'2-3（経費内訳書）'!$D$9:$D$250,$C201)</f>
        <v>0</v>
      </c>
      <c r="E201" s="32">
        <f>SUMIFS('2-3（経費内訳書）'!$P$9:$P$250,'2-3（経費内訳書）'!$A$9:$A$250,$A$200,'2-3（経費内訳書）'!$D$9:$D$250,$C201)</f>
        <v>0</v>
      </c>
      <c r="F201" s="33"/>
      <c r="G201" s="80"/>
      <c r="H201" s="81"/>
      <c r="I201" s="82"/>
      <c r="J201" s="17"/>
      <c r="K201" s="9"/>
    </row>
    <row r="202" spans="1:11" ht="30" customHeight="1">
      <c r="A202" s="90"/>
      <c r="B202" s="92" t="str">
        <f>IF(A202="","",VLOOKUP(A202,個別事業登録!$A$5:$B$58,2,FALSE))</f>
        <v/>
      </c>
      <c r="C202" s="24" t="s">
        <v>20</v>
      </c>
      <c r="D202" s="32">
        <f>SUMIFS('2-3（経費内訳書）'!$Q$9:$Q$250,'2-3（経費内訳書）'!$A$9:$A$250,$A$200,'2-3（経費内訳書）'!$D$9:$D$250,$C202)</f>
        <v>0</v>
      </c>
      <c r="E202" s="32">
        <f>SUMIFS('2-3（経費内訳書）'!$P$9:$P$250,'2-3（経費内訳書）'!$A$9:$A$250,$A$200,'2-3（経費内訳書）'!$D$9:$D$250,$C202)</f>
        <v>0</v>
      </c>
      <c r="F202" s="33"/>
      <c r="G202" s="80"/>
      <c r="H202" s="81"/>
      <c r="I202" s="82"/>
      <c r="J202" s="17"/>
      <c r="K202" s="9"/>
    </row>
    <row r="203" spans="1:11" ht="20.100000000000001" customHeight="1" thickBot="1">
      <c r="A203" s="90"/>
      <c r="B203" s="92" t="str">
        <f>IF(A203="","",VLOOKUP(A203,個別事業登録!$A$5:$B$58,2,FALSE))</f>
        <v/>
      </c>
      <c r="C203" s="25" t="s">
        <v>5</v>
      </c>
      <c r="D203" s="34">
        <f>SUMIFS('2-3（経費内訳書）'!$Q$9:$Q$250,'2-3（経費内訳書）'!$A$9:$A$250,$A$200,'2-3（経費内訳書）'!$D$9:$D$250,$C203)</f>
        <v>0</v>
      </c>
      <c r="E203" s="34">
        <f>SUMIFS('2-3（経費内訳書）'!$P$9:$P$250,'2-3（経費内訳書）'!$A$9:$A$250,$A$200,'2-3（経費内訳書）'!$D$9:$D$250,$C203)</f>
        <v>0</v>
      </c>
      <c r="F203" s="35"/>
      <c r="G203" s="83"/>
      <c r="H203" s="84"/>
      <c r="I203" s="85"/>
      <c r="J203" s="17"/>
      <c r="K203" s="9"/>
    </row>
    <row r="204" spans="1:11" ht="20.100000000000001" customHeight="1" thickTop="1">
      <c r="A204" s="90"/>
      <c r="B204" s="93" t="str">
        <f>IF(A204="","",VLOOKUP(A204,個別事業登録!$A$5:$B$58,2,FALSE))</f>
        <v/>
      </c>
      <c r="C204" s="26" t="s">
        <v>7</v>
      </c>
      <c r="D204" s="36">
        <f>SUBTOTAL(9,D200:D203)</f>
        <v>0</v>
      </c>
      <c r="E204" s="36">
        <f>SUBTOTAL(9,E200:E203)</f>
        <v>0</v>
      </c>
      <c r="F204" s="36">
        <f>ROUNDDOWN(E204*補助率,-3)</f>
        <v>0</v>
      </c>
      <c r="G204" s="104"/>
      <c r="H204" s="105"/>
      <c r="I204" s="106"/>
      <c r="J204" s="17"/>
      <c r="K204" s="9"/>
    </row>
    <row r="205" spans="1:11" ht="20.100000000000001" customHeight="1">
      <c r="A205" s="89"/>
      <c r="B205" s="91" t="str">
        <f>IF(A205="","",VLOOKUP(A205,個別事業登録!$A$5:$B$58,2,FALSE))</f>
        <v/>
      </c>
      <c r="C205" s="24" t="s">
        <v>3</v>
      </c>
      <c r="D205" s="32">
        <f>SUMIFS('2-3（経費内訳書）'!$Q$9:$Q$250,'2-3（経費内訳書）'!$A$9:$A$250,$A$205,'2-3（経費内訳書）'!$D$9:$D$250,$C205)</f>
        <v>0</v>
      </c>
      <c r="E205" s="32">
        <f>SUMIFS('2-3（経費内訳書）'!$P$9:$P$250,'2-3（経費内訳書）'!$A$9:$A$250,$A$205,'2-3（経費内訳書）'!$D$9:$D$250,$C205)</f>
        <v>0</v>
      </c>
      <c r="F205" s="33"/>
      <c r="G205" s="80"/>
      <c r="H205" s="81"/>
      <c r="I205" s="82"/>
      <c r="J205" s="17"/>
      <c r="K205" s="9"/>
    </row>
    <row r="206" spans="1:11" ht="20.100000000000001" customHeight="1">
      <c r="A206" s="90"/>
      <c r="B206" s="92" t="str">
        <f>IF(A206="","",VLOOKUP(A206,個別事業登録!$A$5:$B$58,2,FALSE))</f>
        <v/>
      </c>
      <c r="C206" s="24" t="s">
        <v>4</v>
      </c>
      <c r="D206" s="32">
        <f>SUMIFS('2-3（経費内訳書）'!$Q$9:$Q$250,'2-3（経費内訳書）'!$A$9:$A$250,$A$205,'2-3（経費内訳書）'!$D$9:$D$250,$C206)</f>
        <v>0</v>
      </c>
      <c r="E206" s="32">
        <f>SUMIFS('2-3（経費内訳書）'!$P$9:$P$250,'2-3（経費内訳書）'!$A$9:$A$250,$A$205,'2-3（経費内訳書）'!$D$9:$D$250,$C206)</f>
        <v>0</v>
      </c>
      <c r="F206" s="33"/>
      <c r="G206" s="80"/>
      <c r="H206" s="81"/>
      <c r="I206" s="82"/>
      <c r="J206" s="17"/>
      <c r="K206" s="9"/>
    </row>
    <row r="207" spans="1:11" ht="30" customHeight="1">
      <c r="A207" s="90"/>
      <c r="B207" s="92" t="str">
        <f>IF(A207="","",VLOOKUP(A207,個別事業登録!$A$5:$B$58,2,FALSE))</f>
        <v/>
      </c>
      <c r="C207" s="24" t="s">
        <v>20</v>
      </c>
      <c r="D207" s="32">
        <f>SUMIFS('2-3（経費内訳書）'!$Q$9:$Q$250,'2-3（経費内訳書）'!$A$9:$A$250,$A$205,'2-3（経費内訳書）'!$D$9:$D$250,$C207)</f>
        <v>0</v>
      </c>
      <c r="E207" s="32">
        <f>SUMIFS('2-3（経費内訳書）'!$P$9:$P$250,'2-3（経費内訳書）'!$A$9:$A$250,$A$205,'2-3（経費内訳書）'!$D$9:$D$250,$C207)</f>
        <v>0</v>
      </c>
      <c r="F207" s="33"/>
      <c r="G207" s="80"/>
      <c r="H207" s="81"/>
      <c r="I207" s="82"/>
      <c r="J207" s="17"/>
      <c r="K207" s="9"/>
    </row>
    <row r="208" spans="1:11" ht="20.100000000000001" customHeight="1" thickBot="1">
      <c r="A208" s="90"/>
      <c r="B208" s="92" t="str">
        <f>IF(A208="","",VLOOKUP(A208,個別事業登録!$A$5:$B$58,2,FALSE))</f>
        <v/>
      </c>
      <c r="C208" s="25" t="s">
        <v>5</v>
      </c>
      <c r="D208" s="34">
        <f>SUMIFS('2-3（経費内訳書）'!$Q$9:$Q$250,'2-3（経費内訳書）'!$A$9:$A$250,$A$205,'2-3（経費内訳書）'!$D$9:$D$250,$C208)</f>
        <v>0</v>
      </c>
      <c r="E208" s="34">
        <f>SUMIFS('2-3（経費内訳書）'!$P$9:$P$250,'2-3（経費内訳書）'!$A$9:$A$250,$A$205,'2-3（経費内訳書）'!$D$9:$D$250,$C208)</f>
        <v>0</v>
      </c>
      <c r="F208" s="35"/>
      <c r="G208" s="83"/>
      <c r="H208" s="84"/>
      <c r="I208" s="85"/>
      <c r="J208" s="17"/>
      <c r="K208" s="9"/>
    </row>
    <row r="209" spans="1:11" ht="20.100000000000001" customHeight="1" thickTop="1">
      <c r="A209" s="103"/>
      <c r="B209" s="93" t="str">
        <f>IF(A209="","",VLOOKUP(A209,個別事業登録!$A$5:$B$58,2,FALSE))</f>
        <v/>
      </c>
      <c r="C209" s="26" t="s">
        <v>7</v>
      </c>
      <c r="D209" s="36">
        <f>SUBTOTAL(9,D205:D208)</f>
        <v>0</v>
      </c>
      <c r="E209" s="36">
        <f>SUBTOTAL(9,E205:E208)</f>
        <v>0</v>
      </c>
      <c r="F209" s="36">
        <f>ROUNDDOWN(E209*補助率,-3)</f>
        <v>0</v>
      </c>
      <c r="G209" s="104"/>
      <c r="H209" s="105"/>
      <c r="I209" s="106"/>
      <c r="J209" s="17"/>
      <c r="K209" s="9"/>
    </row>
    <row r="210" spans="1:11" ht="20.100000000000001" customHeight="1">
      <c r="A210" s="89"/>
      <c r="B210" s="91" t="str">
        <f>IF(A210="","",VLOOKUP(A210,個別事業登録!$A$5:$B$58,2,FALSE))</f>
        <v/>
      </c>
      <c r="C210" s="24" t="s">
        <v>3</v>
      </c>
      <c r="D210" s="32">
        <f>SUMIFS('2-3（経費内訳書）'!$Q$9:$Q$250,'2-3（経費内訳書）'!$A$9:$A$250,$A$210,'2-3（経費内訳書）'!$D$9:$D$250,$C210)</f>
        <v>0</v>
      </c>
      <c r="E210" s="32">
        <f>SUMIFS('2-3（経費内訳書）'!$P$9:$P$250,'2-3（経費内訳書）'!$A$9:$A$250,$A$210,'2-3（経費内訳書）'!$D$9:$D$250,$C210)</f>
        <v>0</v>
      </c>
      <c r="F210" s="33"/>
      <c r="G210" s="80"/>
      <c r="H210" s="81"/>
      <c r="I210" s="82"/>
      <c r="J210" s="17"/>
      <c r="K210" s="9"/>
    </row>
    <row r="211" spans="1:11" ht="20.100000000000001" customHeight="1">
      <c r="A211" s="90"/>
      <c r="B211" s="92" t="str">
        <f>IF(A211="","",VLOOKUP(A211,個別事業登録!$A$5:$B$58,2,FALSE))</f>
        <v/>
      </c>
      <c r="C211" s="24" t="s">
        <v>4</v>
      </c>
      <c r="D211" s="32">
        <f>SUMIFS('2-3（経費内訳書）'!$Q$9:$Q$250,'2-3（経費内訳書）'!$A$9:$A$250,$A$210,'2-3（経費内訳書）'!$D$9:$D$250,$C211)</f>
        <v>0</v>
      </c>
      <c r="E211" s="32">
        <f>SUMIFS('2-3（経費内訳書）'!$P$9:$P$250,'2-3（経費内訳書）'!$A$9:$A$250,$A$210,'2-3（経費内訳書）'!$D$9:$D$250,$C211)</f>
        <v>0</v>
      </c>
      <c r="F211" s="33"/>
      <c r="G211" s="80"/>
      <c r="H211" s="81"/>
      <c r="I211" s="82"/>
      <c r="J211" s="17"/>
      <c r="K211" s="9"/>
    </row>
    <row r="212" spans="1:11" ht="30" customHeight="1">
      <c r="A212" s="90"/>
      <c r="B212" s="92" t="str">
        <f>IF(A212="","",VLOOKUP(A212,個別事業登録!$A$5:$B$58,2,FALSE))</f>
        <v/>
      </c>
      <c r="C212" s="24" t="s">
        <v>20</v>
      </c>
      <c r="D212" s="32">
        <f>SUMIFS('2-3（経費内訳書）'!$Q$9:$Q$250,'2-3（経費内訳書）'!$A$9:$A$250,$A$210,'2-3（経費内訳書）'!$D$9:$D$250,$C212)</f>
        <v>0</v>
      </c>
      <c r="E212" s="32">
        <f>SUMIFS('2-3（経費内訳書）'!$P$9:$P$250,'2-3（経費内訳書）'!$A$9:$A$250,$A$210,'2-3（経費内訳書）'!$D$9:$D$250,$C212)</f>
        <v>0</v>
      </c>
      <c r="F212" s="33"/>
      <c r="G212" s="80"/>
      <c r="H212" s="81"/>
      <c r="I212" s="82"/>
      <c r="J212" s="17"/>
      <c r="K212" s="9"/>
    </row>
    <row r="213" spans="1:11" ht="20.100000000000001" customHeight="1" thickBot="1">
      <c r="A213" s="90"/>
      <c r="B213" s="92" t="str">
        <f>IF(A213="","",VLOOKUP(A213,個別事業登録!$A$5:$B$58,2,FALSE))</f>
        <v/>
      </c>
      <c r="C213" s="25" t="s">
        <v>5</v>
      </c>
      <c r="D213" s="34">
        <f>SUMIFS('2-3（経費内訳書）'!$Q$9:$Q$250,'2-3（経費内訳書）'!$A$9:$A$250,$A$210,'2-3（経費内訳書）'!$D$9:$D$250,$C213)</f>
        <v>0</v>
      </c>
      <c r="E213" s="34">
        <f>SUMIFS('2-3（経費内訳書）'!$P$9:$P$250,'2-3（経費内訳書）'!$A$9:$A$250,$A$210,'2-3（経費内訳書）'!$D$9:$D$250,$C213)</f>
        <v>0</v>
      </c>
      <c r="F213" s="35"/>
      <c r="G213" s="83"/>
      <c r="H213" s="84"/>
      <c r="I213" s="85"/>
      <c r="J213" s="17"/>
      <c r="K213" s="9"/>
    </row>
    <row r="214" spans="1:11" ht="20.100000000000001" customHeight="1" thickTop="1">
      <c r="A214" s="90"/>
      <c r="B214" s="93" t="str">
        <f>IF(A214="","",VLOOKUP(A214,個別事業登録!$A$5:$B$58,2,FALSE))</f>
        <v/>
      </c>
      <c r="C214" s="26" t="s">
        <v>7</v>
      </c>
      <c r="D214" s="36">
        <f>SUBTOTAL(9,D210:D213)</f>
        <v>0</v>
      </c>
      <c r="E214" s="36">
        <f>SUBTOTAL(9,E210:E213)</f>
        <v>0</v>
      </c>
      <c r="F214" s="36">
        <f>ROUNDDOWN(E214*補助率,-3)</f>
        <v>0</v>
      </c>
      <c r="G214" s="104"/>
      <c r="H214" s="105"/>
      <c r="I214" s="106"/>
      <c r="J214" s="17"/>
      <c r="K214" s="9"/>
    </row>
    <row r="215" spans="1:11" ht="20.100000000000001" customHeight="1">
      <c r="A215" s="89"/>
      <c r="B215" s="91" t="str">
        <f>IF(A215="","",VLOOKUP(A215,個別事業登録!$A$5:$B$58,2,FALSE))</f>
        <v/>
      </c>
      <c r="C215" s="24" t="s">
        <v>3</v>
      </c>
      <c r="D215" s="32">
        <f>SUMIFS('2-3（経費内訳書）'!$Q$9:$Q$250,'2-3（経費内訳書）'!$A$9:$A$250,$A$215,'2-3（経費内訳書）'!$D$9:$D$250,$C215)</f>
        <v>0</v>
      </c>
      <c r="E215" s="32">
        <f>SUMIFS('2-3（経費内訳書）'!$P$9:$P$250,'2-3（経費内訳書）'!$A$9:$A$250,$A$215,'2-3（経費内訳書）'!$D$9:$D$250,$C215)</f>
        <v>0</v>
      </c>
      <c r="F215" s="33"/>
      <c r="G215" s="80"/>
      <c r="H215" s="81"/>
      <c r="I215" s="82"/>
      <c r="J215" s="17"/>
      <c r="K215" s="9"/>
    </row>
    <row r="216" spans="1:11" ht="20.100000000000001" customHeight="1">
      <c r="A216" s="90"/>
      <c r="B216" s="92" t="str">
        <f>IF(A216="","",VLOOKUP(A216,個別事業登録!$A$5:$B$58,2,FALSE))</f>
        <v/>
      </c>
      <c r="C216" s="24" t="s">
        <v>4</v>
      </c>
      <c r="D216" s="32">
        <f>SUMIFS('2-3（経費内訳書）'!$Q$9:$Q$250,'2-3（経費内訳書）'!$A$9:$A$250,$A$215,'2-3（経費内訳書）'!$D$9:$D$250,$C216)</f>
        <v>0</v>
      </c>
      <c r="E216" s="32">
        <f>SUMIFS('2-3（経費内訳書）'!$P$9:$P$250,'2-3（経費内訳書）'!$A$9:$A$250,$A$215,'2-3（経費内訳書）'!$D$9:$D$250,$C216)</f>
        <v>0</v>
      </c>
      <c r="F216" s="33"/>
      <c r="G216" s="80"/>
      <c r="H216" s="81"/>
      <c r="I216" s="82"/>
      <c r="J216" s="17"/>
      <c r="K216" s="9"/>
    </row>
    <row r="217" spans="1:11" ht="30" customHeight="1">
      <c r="A217" s="90"/>
      <c r="B217" s="92" t="str">
        <f>IF(A217="","",VLOOKUP(A217,個別事業登録!$A$5:$B$58,2,FALSE))</f>
        <v/>
      </c>
      <c r="C217" s="24" t="s">
        <v>20</v>
      </c>
      <c r="D217" s="32">
        <f>SUMIFS('2-3（経費内訳書）'!$Q$9:$Q$250,'2-3（経費内訳書）'!$A$9:$A$250,$A$215,'2-3（経費内訳書）'!$D$9:$D$250,$C217)</f>
        <v>0</v>
      </c>
      <c r="E217" s="32">
        <f>SUMIFS('2-3（経費内訳書）'!$P$9:$P$250,'2-3（経費内訳書）'!$A$9:$A$250,$A$215,'2-3（経費内訳書）'!$D$9:$D$250,$C217)</f>
        <v>0</v>
      </c>
      <c r="F217" s="33"/>
      <c r="G217" s="80"/>
      <c r="H217" s="81"/>
      <c r="I217" s="82"/>
      <c r="J217" s="17"/>
      <c r="K217" s="9"/>
    </row>
    <row r="218" spans="1:11" ht="20.100000000000001" customHeight="1" thickBot="1">
      <c r="A218" s="90"/>
      <c r="B218" s="92" t="str">
        <f>IF(A218="","",VLOOKUP(A218,個別事業登録!$A$5:$B$58,2,FALSE))</f>
        <v/>
      </c>
      <c r="C218" s="25" t="s">
        <v>5</v>
      </c>
      <c r="D218" s="34">
        <f>SUMIFS('2-3（経費内訳書）'!$Q$9:$Q$250,'2-3（経費内訳書）'!$A$9:$A$250,$A$215,'2-3（経費内訳書）'!$D$9:$D$250,$C218)</f>
        <v>0</v>
      </c>
      <c r="E218" s="34">
        <f>SUMIFS('2-3（経費内訳書）'!$P$9:$P$250,'2-3（経費内訳書）'!$A$9:$A$250,$A$215,'2-3（経費内訳書）'!$D$9:$D$250,$C218)</f>
        <v>0</v>
      </c>
      <c r="F218" s="35"/>
      <c r="G218" s="83"/>
      <c r="H218" s="84"/>
      <c r="I218" s="85"/>
      <c r="J218" s="17"/>
      <c r="K218" s="9"/>
    </row>
    <row r="219" spans="1:11" ht="20.100000000000001" customHeight="1" thickTop="1">
      <c r="A219" s="103"/>
      <c r="B219" s="93" t="str">
        <f>IF(A219="","",VLOOKUP(A219,個別事業登録!$A$5:$B$58,2,FALSE))</f>
        <v/>
      </c>
      <c r="C219" s="26" t="s">
        <v>7</v>
      </c>
      <c r="D219" s="36">
        <f>SUBTOTAL(9,D215:D218)</f>
        <v>0</v>
      </c>
      <c r="E219" s="36">
        <f>SUBTOTAL(9,E215:E218)</f>
        <v>0</v>
      </c>
      <c r="F219" s="36">
        <f>ROUNDDOWN(E219*補助率,-3)</f>
        <v>0</v>
      </c>
      <c r="G219" s="104"/>
      <c r="H219" s="105"/>
      <c r="I219" s="106"/>
      <c r="J219" s="17"/>
      <c r="K219" s="9"/>
    </row>
    <row r="220" spans="1:11" ht="20.100000000000001" customHeight="1">
      <c r="A220" s="89"/>
      <c r="B220" s="91" t="str">
        <f>IF(A220="","",VLOOKUP(A220,個別事業登録!$A$5:$B$58,2,FALSE))</f>
        <v/>
      </c>
      <c r="C220" s="24" t="s">
        <v>3</v>
      </c>
      <c r="D220" s="32">
        <f>SUMIFS('2-3（経費内訳書）'!$Q$9:$Q$250,'2-3（経費内訳書）'!$A$9:$A$250,$A$220,'2-3（経費内訳書）'!$D$9:$D$250,$C220)</f>
        <v>0</v>
      </c>
      <c r="E220" s="32">
        <f>SUMIFS('2-3（経費内訳書）'!$P$9:$P$250,'2-3（経費内訳書）'!$A$9:$A$250,$A$220,'2-3（経費内訳書）'!$D$9:$D$250,$C220)</f>
        <v>0</v>
      </c>
      <c r="F220" s="33"/>
      <c r="G220" s="80"/>
      <c r="H220" s="81"/>
      <c r="I220" s="82"/>
      <c r="J220" s="17"/>
      <c r="K220" s="9"/>
    </row>
    <row r="221" spans="1:11" ht="20.100000000000001" customHeight="1">
      <c r="A221" s="90"/>
      <c r="B221" s="92" t="str">
        <f>IF(A221="","",VLOOKUP(A221,個別事業登録!$A$5:$B$58,2,FALSE))</f>
        <v/>
      </c>
      <c r="C221" s="24" t="s">
        <v>4</v>
      </c>
      <c r="D221" s="32">
        <f>SUMIFS('2-3（経費内訳書）'!$Q$9:$Q$250,'2-3（経費内訳書）'!$A$9:$A$250,$A$220,'2-3（経費内訳書）'!$D$9:$D$250,$C221)</f>
        <v>0</v>
      </c>
      <c r="E221" s="32">
        <f>SUMIFS('2-3（経費内訳書）'!$P$9:$P$250,'2-3（経費内訳書）'!$A$9:$A$250,$A$220,'2-3（経費内訳書）'!$D$9:$D$250,$C221)</f>
        <v>0</v>
      </c>
      <c r="F221" s="33"/>
      <c r="G221" s="80"/>
      <c r="H221" s="81"/>
      <c r="I221" s="82"/>
      <c r="J221" s="17"/>
      <c r="K221" s="9"/>
    </row>
    <row r="222" spans="1:11" ht="30" customHeight="1">
      <c r="A222" s="90"/>
      <c r="B222" s="92" t="str">
        <f>IF(A222="","",VLOOKUP(A222,個別事業登録!$A$5:$B$58,2,FALSE))</f>
        <v/>
      </c>
      <c r="C222" s="24" t="s">
        <v>20</v>
      </c>
      <c r="D222" s="32">
        <f>SUMIFS('2-3（経費内訳書）'!$Q$9:$Q$250,'2-3（経費内訳書）'!$A$9:$A$250,$A$220,'2-3（経費内訳書）'!$D$9:$D$250,$C222)</f>
        <v>0</v>
      </c>
      <c r="E222" s="32">
        <f>SUMIFS('2-3（経費内訳書）'!$P$9:$P$250,'2-3（経費内訳書）'!$A$9:$A$250,$A$220,'2-3（経費内訳書）'!$D$9:$D$250,$C222)</f>
        <v>0</v>
      </c>
      <c r="F222" s="33"/>
      <c r="G222" s="80"/>
      <c r="H222" s="81"/>
      <c r="I222" s="82"/>
      <c r="J222" s="17"/>
      <c r="K222" s="9"/>
    </row>
    <row r="223" spans="1:11" ht="20.100000000000001" customHeight="1" thickBot="1">
      <c r="A223" s="90"/>
      <c r="B223" s="92" t="str">
        <f>IF(A223="","",VLOOKUP(A223,個別事業登録!$A$5:$B$58,2,FALSE))</f>
        <v/>
      </c>
      <c r="C223" s="25" t="s">
        <v>5</v>
      </c>
      <c r="D223" s="34">
        <f>SUMIFS('2-3（経費内訳書）'!$Q$9:$Q$250,'2-3（経費内訳書）'!$A$9:$A$250,$A$220,'2-3（経費内訳書）'!$D$9:$D$250,$C223)</f>
        <v>0</v>
      </c>
      <c r="E223" s="34">
        <f>SUMIFS('2-3（経費内訳書）'!$P$9:$P$250,'2-3（経費内訳書）'!$A$9:$A$250,$A$220,'2-3（経費内訳書）'!$D$9:$D$250,$C223)</f>
        <v>0</v>
      </c>
      <c r="F223" s="35"/>
      <c r="G223" s="83"/>
      <c r="H223" s="84"/>
      <c r="I223" s="85"/>
      <c r="J223" s="17"/>
      <c r="K223" s="9"/>
    </row>
    <row r="224" spans="1:11" ht="20.100000000000001" customHeight="1" thickTop="1">
      <c r="A224" s="90"/>
      <c r="B224" s="93" t="str">
        <f>IF(A224="","",VLOOKUP(A224,個別事業登録!$A$5:$B$58,2,FALSE))</f>
        <v/>
      </c>
      <c r="C224" s="26" t="s">
        <v>7</v>
      </c>
      <c r="D224" s="36">
        <f>SUBTOTAL(9,D220:D223)</f>
        <v>0</v>
      </c>
      <c r="E224" s="36">
        <f>SUBTOTAL(9,E220:E223)</f>
        <v>0</v>
      </c>
      <c r="F224" s="36">
        <f>ROUNDDOWN(E224*補助率,-3)</f>
        <v>0</v>
      </c>
      <c r="G224" s="104"/>
      <c r="H224" s="105"/>
      <c r="I224" s="106"/>
      <c r="J224" s="17"/>
      <c r="K224" s="9"/>
    </row>
    <row r="225" spans="1:11" ht="20.100000000000001" customHeight="1">
      <c r="A225" s="89"/>
      <c r="B225" s="91" t="str">
        <f>IF(A225="","",VLOOKUP(A225,個別事業登録!$A$5:$B$58,2,FALSE))</f>
        <v/>
      </c>
      <c r="C225" s="24" t="s">
        <v>3</v>
      </c>
      <c r="D225" s="32">
        <f>SUMIFS('2-3（経費内訳書）'!$Q$9:$Q$250,'2-3（経費内訳書）'!$A$9:$A$250,$A$225,'2-3（経費内訳書）'!$D$9:$D$250,$C225)</f>
        <v>0</v>
      </c>
      <c r="E225" s="32">
        <f>SUMIFS('2-3（経費内訳書）'!$P$9:$P$250,'2-3（経費内訳書）'!$A$9:$A$250,$A$225,'2-3（経費内訳書）'!$D$9:$D$250,$C225)</f>
        <v>0</v>
      </c>
      <c r="F225" s="33"/>
      <c r="G225" s="80"/>
      <c r="H225" s="81"/>
      <c r="I225" s="82"/>
      <c r="J225" s="17"/>
      <c r="K225" s="9"/>
    </row>
    <row r="226" spans="1:11" ht="20.100000000000001" customHeight="1">
      <c r="A226" s="90"/>
      <c r="B226" s="92" t="str">
        <f>IF(A226="","",VLOOKUP(A226,個別事業登録!$A$5:$B$58,2,FALSE))</f>
        <v/>
      </c>
      <c r="C226" s="24" t="s">
        <v>4</v>
      </c>
      <c r="D226" s="32">
        <f>SUMIFS('2-3（経費内訳書）'!$Q$9:$Q$250,'2-3（経費内訳書）'!$A$9:$A$250,$A$225,'2-3（経費内訳書）'!$D$9:$D$250,$C226)</f>
        <v>0</v>
      </c>
      <c r="E226" s="32">
        <f>SUMIFS('2-3（経費内訳書）'!$P$9:$P$250,'2-3（経費内訳書）'!$A$9:$A$250,$A$225,'2-3（経費内訳書）'!$D$9:$D$250,$C226)</f>
        <v>0</v>
      </c>
      <c r="F226" s="33"/>
      <c r="G226" s="80"/>
      <c r="H226" s="81"/>
      <c r="I226" s="82"/>
      <c r="J226" s="17"/>
      <c r="K226" s="9"/>
    </row>
    <row r="227" spans="1:11" ht="30" customHeight="1">
      <c r="A227" s="90"/>
      <c r="B227" s="92" t="str">
        <f>IF(A227="","",VLOOKUP(A227,個別事業登録!$A$5:$B$58,2,FALSE))</f>
        <v/>
      </c>
      <c r="C227" s="24" t="s">
        <v>20</v>
      </c>
      <c r="D227" s="32">
        <f>SUMIFS('2-3（経費内訳書）'!$Q$9:$Q$250,'2-3（経費内訳書）'!$A$9:$A$250,$A$225,'2-3（経費内訳書）'!$D$9:$D$250,$C227)</f>
        <v>0</v>
      </c>
      <c r="E227" s="32">
        <f>SUMIFS('2-3（経費内訳書）'!$P$9:$P$250,'2-3（経費内訳書）'!$A$9:$A$250,$A$225,'2-3（経費内訳書）'!$D$9:$D$250,$C227)</f>
        <v>0</v>
      </c>
      <c r="F227" s="33"/>
      <c r="G227" s="80"/>
      <c r="H227" s="81"/>
      <c r="I227" s="82"/>
      <c r="J227" s="17"/>
      <c r="K227" s="9"/>
    </row>
    <row r="228" spans="1:11" ht="20.100000000000001" customHeight="1" thickBot="1">
      <c r="A228" s="90"/>
      <c r="B228" s="92" t="str">
        <f>IF(A228="","",VLOOKUP(A228,個別事業登録!$A$5:$B$58,2,FALSE))</f>
        <v/>
      </c>
      <c r="C228" s="25" t="s">
        <v>5</v>
      </c>
      <c r="D228" s="34">
        <f>SUMIFS('2-3（経費内訳書）'!$Q$9:$Q$250,'2-3（経費内訳書）'!$A$9:$A$250,$A$225,'2-3（経費内訳書）'!$D$9:$D$250,$C228)</f>
        <v>0</v>
      </c>
      <c r="E228" s="34">
        <f>SUMIFS('2-3（経費内訳書）'!$P$9:$P$250,'2-3（経費内訳書）'!$A$9:$A$250,$A$225,'2-3（経費内訳書）'!$D$9:$D$250,$C228)</f>
        <v>0</v>
      </c>
      <c r="F228" s="35"/>
      <c r="G228" s="83"/>
      <c r="H228" s="84"/>
      <c r="I228" s="85"/>
      <c r="J228" s="17"/>
      <c r="K228" s="9"/>
    </row>
    <row r="229" spans="1:11" ht="20.100000000000001" customHeight="1" thickTop="1">
      <c r="A229" s="103"/>
      <c r="B229" s="93" t="str">
        <f>IF(A229="","",VLOOKUP(A229,個別事業登録!$A$5:$B$58,2,FALSE))</f>
        <v/>
      </c>
      <c r="C229" s="26" t="s">
        <v>7</v>
      </c>
      <c r="D229" s="36">
        <f>SUBTOTAL(9,D225:D228)</f>
        <v>0</v>
      </c>
      <c r="E229" s="36">
        <f>SUBTOTAL(9,E225:E228)</f>
        <v>0</v>
      </c>
      <c r="F229" s="36">
        <f>ROUNDDOWN(E229*補助率,-3)</f>
        <v>0</v>
      </c>
      <c r="G229" s="104"/>
      <c r="H229" s="105"/>
      <c r="I229" s="106"/>
      <c r="J229" s="17"/>
      <c r="K229" s="9"/>
    </row>
    <row r="230" spans="1:11" ht="20.100000000000001" customHeight="1">
      <c r="A230" s="89"/>
      <c r="B230" s="91" t="str">
        <f>IF(A230="","",VLOOKUP(A230,個別事業登録!$A$5:$B$58,2,FALSE))</f>
        <v/>
      </c>
      <c r="C230" s="24" t="s">
        <v>3</v>
      </c>
      <c r="D230" s="32">
        <f>SUMIFS('2-3（経費内訳書）'!$Q$9:$Q$250,'2-3（経費内訳書）'!$A$9:$A$250,$A$230,'2-3（経費内訳書）'!$D$9:$D$250,$C230)</f>
        <v>0</v>
      </c>
      <c r="E230" s="32">
        <f>SUMIFS('2-3（経費内訳書）'!$P$9:$P$250,'2-3（経費内訳書）'!$A$9:$A$250,$A$230,'2-3（経費内訳書）'!$D$9:$D$250,$C230)</f>
        <v>0</v>
      </c>
      <c r="F230" s="33"/>
      <c r="G230" s="80"/>
      <c r="H230" s="81"/>
      <c r="I230" s="82"/>
      <c r="J230" s="17"/>
      <c r="K230" s="9"/>
    </row>
    <row r="231" spans="1:11" ht="20.100000000000001" customHeight="1">
      <c r="A231" s="90"/>
      <c r="B231" s="92" t="str">
        <f>IF(A231="","",VLOOKUP(A231,個別事業登録!$A$5:$B$58,2,FALSE))</f>
        <v/>
      </c>
      <c r="C231" s="24" t="s">
        <v>4</v>
      </c>
      <c r="D231" s="32">
        <f>SUMIFS('2-3（経費内訳書）'!$Q$9:$Q$250,'2-3（経費内訳書）'!$A$9:$A$250,$A$230,'2-3（経費内訳書）'!$D$9:$D$250,$C231)</f>
        <v>0</v>
      </c>
      <c r="E231" s="32">
        <f>SUMIFS('2-3（経費内訳書）'!$P$9:$P$250,'2-3（経費内訳書）'!$A$9:$A$250,$A$230,'2-3（経費内訳書）'!$D$9:$D$250,$C231)</f>
        <v>0</v>
      </c>
      <c r="F231" s="33"/>
      <c r="G231" s="80"/>
      <c r="H231" s="81"/>
      <c r="I231" s="82"/>
      <c r="J231" s="17"/>
      <c r="K231" s="9"/>
    </row>
    <row r="232" spans="1:11" ht="30" customHeight="1">
      <c r="A232" s="90"/>
      <c r="B232" s="92" t="str">
        <f>IF(A232="","",VLOOKUP(A232,個別事業登録!$A$5:$B$58,2,FALSE))</f>
        <v/>
      </c>
      <c r="C232" s="24" t="s">
        <v>20</v>
      </c>
      <c r="D232" s="32">
        <f>SUMIFS('2-3（経費内訳書）'!$Q$9:$Q$250,'2-3（経費内訳書）'!$A$9:$A$250,$A$230,'2-3（経費内訳書）'!$D$9:$D$250,$C232)</f>
        <v>0</v>
      </c>
      <c r="E232" s="32">
        <f>SUMIFS('2-3（経費内訳書）'!$P$9:$P$250,'2-3（経費内訳書）'!$A$9:$A$250,$A$230,'2-3（経費内訳書）'!$D$9:$D$250,$C232)</f>
        <v>0</v>
      </c>
      <c r="F232" s="33"/>
      <c r="G232" s="80"/>
      <c r="H232" s="81"/>
      <c r="I232" s="82"/>
      <c r="J232" s="17"/>
      <c r="K232" s="9"/>
    </row>
    <row r="233" spans="1:11" ht="20.100000000000001" customHeight="1" thickBot="1">
      <c r="A233" s="90"/>
      <c r="B233" s="92" t="str">
        <f>IF(A233="","",VLOOKUP(A233,個別事業登録!$A$5:$B$58,2,FALSE))</f>
        <v/>
      </c>
      <c r="C233" s="25" t="s">
        <v>5</v>
      </c>
      <c r="D233" s="34">
        <f>SUMIFS('2-3（経費内訳書）'!$Q$9:$Q$250,'2-3（経費内訳書）'!$A$9:$A$250,$A$230,'2-3（経費内訳書）'!$D$9:$D$250,$C233)</f>
        <v>0</v>
      </c>
      <c r="E233" s="34">
        <f>SUMIFS('2-3（経費内訳書）'!$P$9:$P$250,'2-3（経費内訳書）'!$A$9:$A$250,$A$230,'2-3（経費内訳書）'!$D$9:$D$250,$C233)</f>
        <v>0</v>
      </c>
      <c r="F233" s="35"/>
      <c r="G233" s="83"/>
      <c r="H233" s="84"/>
      <c r="I233" s="85"/>
      <c r="J233" s="17"/>
      <c r="K233" s="9"/>
    </row>
    <row r="234" spans="1:11" ht="20.100000000000001" customHeight="1" thickTop="1">
      <c r="A234" s="90"/>
      <c r="B234" s="93" t="str">
        <f>IF(A234="","",VLOOKUP(A234,個別事業登録!$A$5:$B$58,2,FALSE))</f>
        <v/>
      </c>
      <c r="C234" s="26" t="s">
        <v>7</v>
      </c>
      <c r="D234" s="36">
        <f>SUBTOTAL(9,D230:D233)</f>
        <v>0</v>
      </c>
      <c r="E234" s="36">
        <f>SUBTOTAL(9,E230:E233)</f>
        <v>0</v>
      </c>
      <c r="F234" s="36">
        <f>ROUNDDOWN(E234*補助率,-3)</f>
        <v>0</v>
      </c>
      <c r="G234" s="104"/>
      <c r="H234" s="105"/>
      <c r="I234" s="106"/>
      <c r="J234" s="17"/>
      <c r="K234" s="9"/>
    </row>
    <row r="235" spans="1:11" ht="20.100000000000001" customHeight="1">
      <c r="A235" s="89"/>
      <c r="B235" s="91" t="str">
        <f>IF(A235="","",VLOOKUP(A235,個別事業登録!$A$5:$B$58,2,FALSE))</f>
        <v/>
      </c>
      <c r="C235" s="24" t="s">
        <v>3</v>
      </c>
      <c r="D235" s="32">
        <f>SUMIFS('2-3（経費内訳書）'!$Q$9:$Q$250,'2-3（経費内訳書）'!$A$9:$A$250,$A$235,'2-3（経費内訳書）'!$D$9:$D$250,$C235)</f>
        <v>0</v>
      </c>
      <c r="E235" s="32">
        <f>SUMIFS('2-3（経費内訳書）'!$P$9:$P$250,'2-3（経費内訳書）'!$A$9:$A$250,$A$235,'2-3（経費内訳書）'!$D$9:$D$250,$C235)</f>
        <v>0</v>
      </c>
      <c r="F235" s="33"/>
      <c r="G235" s="80"/>
      <c r="H235" s="81"/>
      <c r="I235" s="82"/>
      <c r="J235" s="17"/>
      <c r="K235" s="9"/>
    </row>
    <row r="236" spans="1:11" ht="20.100000000000001" customHeight="1">
      <c r="A236" s="90"/>
      <c r="B236" s="92" t="str">
        <f>IF(A236="","",VLOOKUP(A236,個別事業登録!$A$5:$B$58,2,FALSE))</f>
        <v/>
      </c>
      <c r="C236" s="24" t="s">
        <v>4</v>
      </c>
      <c r="D236" s="32">
        <f>SUMIFS('2-3（経費内訳書）'!$Q$9:$Q$250,'2-3（経費内訳書）'!$A$9:$A$250,$A$235,'2-3（経費内訳書）'!$D$9:$D$250,$C236)</f>
        <v>0</v>
      </c>
      <c r="E236" s="32">
        <f>SUMIFS('2-3（経費内訳書）'!$P$9:$P$250,'2-3（経費内訳書）'!$A$9:$A$250,$A$235,'2-3（経費内訳書）'!$D$9:$D$250,$C236)</f>
        <v>0</v>
      </c>
      <c r="F236" s="33"/>
      <c r="G236" s="80"/>
      <c r="H236" s="81"/>
      <c r="I236" s="82"/>
      <c r="J236" s="17"/>
      <c r="K236" s="9"/>
    </row>
    <row r="237" spans="1:11" ht="30" customHeight="1">
      <c r="A237" s="90"/>
      <c r="B237" s="92" t="str">
        <f>IF(A237="","",VLOOKUP(A237,個別事業登録!$A$5:$B$58,2,FALSE))</f>
        <v/>
      </c>
      <c r="C237" s="24" t="s">
        <v>20</v>
      </c>
      <c r="D237" s="32">
        <f>SUMIFS('2-3（経費内訳書）'!$Q$9:$Q$250,'2-3（経費内訳書）'!$A$9:$A$250,$A$235,'2-3（経費内訳書）'!$D$9:$D$250,$C237)</f>
        <v>0</v>
      </c>
      <c r="E237" s="32">
        <f>SUMIFS('2-3（経費内訳書）'!$P$9:$P$250,'2-3（経費内訳書）'!$A$9:$A$250,$A$235,'2-3（経費内訳書）'!$D$9:$D$250,$C237)</f>
        <v>0</v>
      </c>
      <c r="F237" s="33"/>
      <c r="G237" s="80"/>
      <c r="H237" s="81"/>
      <c r="I237" s="82"/>
      <c r="J237" s="17"/>
      <c r="K237" s="9"/>
    </row>
    <row r="238" spans="1:11" ht="20.100000000000001" customHeight="1" thickBot="1">
      <c r="A238" s="90"/>
      <c r="B238" s="92" t="str">
        <f>IF(A238="","",VLOOKUP(A238,個別事業登録!$A$5:$B$58,2,FALSE))</f>
        <v/>
      </c>
      <c r="C238" s="25" t="s">
        <v>5</v>
      </c>
      <c r="D238" s="34">
        <f>SUMIFS('2-3（経費内訳書）'!$Q$9:$Q$250,'2-3（経費内訳書）'!$A$9:$A$250,$A$235,'2-3（経費内訳書）'!$D$9:$D$250,$C238)</f>
        <v>0</v>
      </c>
      <c r="E238" s="34">
        <f>SUMIFS('2-3（経費内訳書）'!$P$9:$P$250,'2-3（経費内訳書）'!$A$9:$A$250,$A$235,'2-3（経費内訳書）'!$D$9:$D$250,$C238)</f>
        <v>0</v>
      </c>
      <c r="F238" s="35"/>
      <c r="G238" s="83"/>
      <c r="H238" s="84"/>
      <c r="I238" s="85"/>
      <c r="J238" s="17"/>
      <c r="K238" s="9"/>
    </row>
    <row r="239" spans="1:11" ht="20.100000000000001" customHeight="1" thickTop="1">
      <c r="A239" s="103"/>
      <c r="B239" s="93" t="str">
        <f>IF(A239="","",VLOOKUP(A239,個別事業登録!$A$5:$B$58,2,FALSE))</f>
        <v/>
      </c>
      <c r="C239" s="26" t="s">
        <v>7</v>
      </c>
      <c r="D239" s="36">
        <f>SUBTOTAL(9,D235:D238)</f>
        <v>0</v>
      </c>
      <c r="E239" s="36">
        <f>SUBTOTAL(9,E235:E238)</f>
        <v>0</v>
      </c>
      <c r="F239" s="36">
        <f>ROUNDDOWN(E239*補助率,-3)</f>
        <v>0</v>
      </c>
      <c r="G239" s="104"/>
      <c r="H239" s="105"/>
      <c r="I239" s="106"/>
      <c r="J239" s="17"/>
      <c r="K239" s="9"/>
    </row>
  </sheetData>
  <mergeCells count="372">
    <mergeCell ref="A235:A239"/>
    <mergeCell ref="B235:B239"/>
    <mergeCell ref="G235:I235"/>
    <mergeCell ref="G236:I236"/>
    <mergeCell ref="G237:I237"/>
    <mergeCell ref="G238:I238"/>
    <mergeCell ref="G239:I239"/>
    <mergeCell ref="A230:A234"/>
    <mergeCell ref="B230:B234"/>
    <mergeCell ref="G230:I230"/>
    <mergeCell ref="G231:I231"/>
    <mergeCell ref="G232:I232"/>
    <mergeCell ref="G233:I233"/>
    <mergeCell ref="G234:I234"/>
    <mergeCell ref="A225:A229"/>
    <mergeCell ref="B225:B229"/>
    <mergeCell ref="G225:I225"/>
    <mergeCell ref="G226:I226"/>
    <mergeCell ref="G227:I227"/>
    <mergeCell ref="G228:I228"/>
    <mergeCell ref="G229:I229"/>
    <mergeCell ref="A220:A224"/>
    <mergeCell ref="B220:B224"/>
    <mergeCell ref="G220:I220"/>
    <mergeCell ref="G221:I221"/>
    <mergeCell ref="G222:I222"/>
    <mergeCell ref="G223:I223"/>
    <mergeCell ref="G224:I224"/>
    <mergeCell ref="A215:A219"/>
    <mergeCell ref="B215:B219"/>
    <mergeCell ref="G215:I215"/>
    <mergeCell ref="G216:I216"/>
    <mergeCell ref="G217:I217"/>
    <mergeCell ref="G218:I218"/>
    <mergeCell ref="G219:I219"/>
    <mergeCell ref="A210:A214"/>
    <mergeCell ref="B210:B214"/>
    <mergeCell ref="G210:I210"/>
    <mergeCell ref="G211:I211"/>
    <mergeCell ref="G212:I212"/>
    <mergeCell ref="G213:I213"/>
    <mergeCell ref="G214:I214"/>
    <mergeCell ref="A205:A209"/>
    <mergeCell ref="B205:B209"/>
    <mergeCell ref="G205:I205"/>
    <mergeCell ref="G206:I206"/>
    <mergeCell ref="G207:I207"/>
    <mergeCell ref="G208:I208"/>
    <mergeCell ref="G209:I209"/>
    <mergeCell ref="A200:A204"/>
    <mergeCell ref="B200:B204"/>
    <mergeCell ref="G200:I200"/>
    <mergeCell ref="G201:I201"/>
    <mergeCell ref="G202:I202"/>
    <mergeCell ref="G203:I203"/>
    <mergeCell ref="G204:I204"/>
    <mergeCell ref="A195:A199"/>
    <mergeCell ref="B195:B199"/>
    <mergeCell ref="G195:I195"/>
    <mergeCell ref="G196:I196"/>
    <mergeCell ref="G197:I197"/>
    <mergeCell ref="G198:I198"/>
    <mergeCell ref="G199:I199"/>
    <mergeCell ref="A190:A194"/>
    <mergeCell ref="B190:B194"/>
    <mergeCell ref="G190:I190"/>
    <mergeCell ref="G191:I191"/>
    <mergeCell ref="G192:I192"/>
    <mergeCell ref="G193:I193"/>
    <mergeCell ref="G194:I194"/>
    <mergeCell ref="A185:A189"/>
    <mergeCell ref="B185:B189"/>
    <mergeCell ref="G185:I185"/>
    <mergeCell ref="G186:I186"/>
    <mergeCell ref="G187:I187"/>
    <mergeCell ref="G188:I188"/>
    <mergeCell ref="G189:I189"/>
    <mergeCell ref="A180:A184"/>
    <mergeCell ref="B180:B184"/>
    <mergeCell ref="G180:I180"/>
    <mergeCell ref="G181:I181"/>
    <mergeCell ref="G182:I182"/>
    <mergeCell ref="G183:I183"/>
    <mergeCell ref="G184:I184"/>
    <mergeCell ref="A175:A179"/>
    <mergeCell ref="B175:B179"/>
    <mergeCell ref="G175:I175"/>
    <mergeCell ref="G176:I176"/>
    <mergeCell ref="G177:I177"/>
    <mergeCell ref="G178:I178"/>
    <mergeCell ref="G179:I179"/>
    <mergeCell ref="A170:A174"/>
    <mergeCell ref="B170:B174"/>
    <mergeCell ref="G170:I170"/>
    <mergeCell ref="G171:I171"/>
    <mergeCell ref="G172:I172"/>
    <mergeCell ref="G173:I173"/>
    <mergeCell ref="G174:I174"/>
    <mergeCell ref="A165:A169"/>
    <mergeCell ref="B165:B169"/>
    <mergeCell ref="G165:I165"/>
    <mergeCell ref="G166:I166"/>
    <mergeCell ref="G167:I167"/>
    <mergeCell ref="G168:I168"/>
    <mergeCell ref="G169:I169"/>
    <mergeCell ref="A160:A164"/>
    <mergeCell ref="B160:B164"/>
    <mergeCell ref="G160:I160"/>
    <mergeCell ref="G161:I161"/>
    <mergeCell ref="G162:I162"/>
    <mergeCell ref="G163:I163"/>
    <mergeCell ref="G164:I164"/>
    <mergeCell ref="A155:A159"/>
    <mergeCell ref="B155:B159"/>
    <mergeCell ref="G155:I155"/>
    <mergeCell ref="G156:I156"/>
    <mergeCell ref="G157:I157"/>
    <mergeCell ref="G158:I158"/>
    <mergeCell ref="G159:I159"/>
    <mergeCell ref="A150:A154"/>
    <mergeCell ref="B150:B154"/>
    <mergeCell ref="G150:I150"/>
    <mergeCell ref="G151:I151"/>
    <mergeCell ref="G152:I152"/>
    <mergeCell ref="G153:I153"/>
    <mergeCell ref="G154:I154"/>
    <mergeCell ref="A145:A149"/>
    <mergeCell ref="B145:B149"/>
    <mergeCell ref="G145:I145"/>
    <mergeCell ref="G146:I146"/>
    <mergeCell ref="G147:I147"/>
    <mergeCell ref="G148:I148"/>
    <mergeCell ref="G149:I149"/>
    <mergeCell ref="A140:A144"/>
    <mergeCell ref="B140:B144"/>
    <mergeCell ref="G140:I140"/>
    <mergeCell ref="G141:I141"/>
    <mergeCell ref="G142:I142"/>
    <mergeCell ref="G143:I143"/>
    <mergeCell ref="G144:I144"/>
    <mergeCell ref="A135:A139"/>
    <mergeCell ref="B135:B139"/>
    <mergeCell ref="G135:I135"/>
    <mergeCell ref="G136:I136"/>
    <mergeCell ref="G137:I137"/>
    <mergeCell ref="G138:I138"/>
    <mergeCell ref="G139:I139"/>
    <mergeCell ref="A130:A134"/>
    <mergeCell ref="B130:B134"/>
    <mergeCell ref="G130:I130"/>
    <mergeCell ref="G131:I131"/>
    <mergeCell ref="G132:I132"/>
    <mergeCell ref="G133:I133"/>
    <mergeCell ref="G134:I134"/>
    <mergeCell ref="A125:A129"/>
    <mergeCell ref="B125:B129"/>
    <mergeCell ref="G125:I125"/>
    <mergeCell ref="G126:I126"/>
    <mergeCell ref="G127:I127"/>
    <mergeCell ref="G128:I128"/>
    <mergeCell ref="G129:I129"/>
    <mergeCell ref="A120:A124"/>
    <mergeCell ref="B120:B124"/>
    <mergeCell ref="G120:I120"/>
    <mergeCell ref="G121:I121"/>
    <mergeCell ref="G122:I122"/>
    <mergeCell ref="G123:I123"/>
    <mergeCell ref="G124:I124"/>
    <mergeCell ref="A115:A119"/>
    <mergeCell ref="B115:B119"/>
    <mergeCell ref="G115:I115"/>
    <mergeCell ref="G116:I116"/>
    <mergeCell ref="G117:I117"/>
    <mergeCell ref="G118:I118"/>
    <mergeCell ref="G119:I119"/>
    <mergeCell ref="A110:A114"/>
    <mergeCell ref="B110:B114"/>
    <mergeCell ref="G110:I110"/>
    <mergeCell ref="G111:I111"/>
    <mergeCell ref="G112:I112"/>
    <mergeCell ref="G113:I113"/>
    <mergeCell ref="G114:I114"/>
    <mergeCell ref="A105:A109"/>
    <mergeCell ref="B105:B109"/>
    <mergeCell ref="G105:I105"/>
    <mergeCell ref="G106:I106"/>
    <mergeCell ref="G107:I107"/>
    <mergeCell ref="G108:I108"/>
    <mergeCell ref="G109:I109"/>
    <mergeCell ref="A100:A104"/>
    <mergeCell ref="B100:B104"/>
    <mergeCell ref="G100:I100"/>
    <mergeCell ref="G101:I101"/>
    <mergeCell ref="G102:I102"/>
    <mergeCell ref="G103:I103"/>
    <mergeCell ref="G104:I104"/>
    <mergeCell ref="A95:A99"/>
    <mergeCell ref="B95:B99"/>
    <mergeCell ref="G95:I95"/>
    <mergeCell ref="G96:I96"/>
    <mergeCell ref="G97:I97"/>
    <mergeCell ref="G98:I98"/>
    <mergeCell ref="G99:I99"/>
    <mergeCell ref="A90:A94"/>
    <mergeCell ref="B90:B94"/>
    <mergeCell ref="G90:I90"/>
    <mergeCell ref="G91:I91"/>
    <mergeCell ref="G92:I92"/>
    <mergeCell ref="G93:I93"/>
    <mergeCell ref="G94:I94"/>
    <mergeCell ref="A85:A89"/>
    <mergeCell ref="B85:B89"/>
    <mergeCell ref="G85:I85"/>
    <mergeCell ref="G86:I86"/>
    <mergeCell ref="G87:I87"/>
    <mergeCell ref="G88:I88"/>
    <mergeCell ref="G89:I89"/>
    <mergeCell ref="A80:A84"/>
    <mergeCell ref="B80:B84"/>
    <mergeCell ref="G80:I80"/>
    <mergeCell ref="G81:I81"/>
    <mergeCell ref="G82:I82"/>
    <mergeCell ref="G83:I83"/>
    <mergeCell ref="G84:I84"/>
    <mergeCell ref="A75:A79"/>
    <mergeCell ref="B75:B79"/>
    <mergeCell ref="G75:I75"/>
    <mergeCell ref="G76:I76"/>
    <mergeCell ref="G77:I77"/>
    <mergeCell ref="G78:I78"/>
    <mergeCell ref="G79:I79"/>
    <mergeCell ref="A70:A74"/>
    <mergeCell ref="B70:B74"/>
    <mergeCell ref="G70:I70"/>
    <mergeCell ref="G71:I71"/>
    <mergeCell ref="G72:I72"/>
    <mergeCell ref="G73:I73"/>
    <mergeCell ref="G74:I74"/>
    <mergeCell ref="A65:A69"/>
    <mergeCell ref="B65:B69"/>
    <mergeCell ref="G65:I65"/>
    <mergeCell ref="G66:I66"/>
    <mergeCell ref="G67:I67"/>
    <mergeCell ref="G68:I68"/>
    <mergeCell ref="G69:I69"/>
    <mergeCell ref="A60:A64"/>
    <mergeCell ref="B60:B64"/>
    <mergeCell ref="G60:I60"/>
    <mergeCell ref="G61:I61"/>
    <mergeCell ref="G62:I62"/>
    <mergeCell ref="G63:I63"/>
    <mergeCell ref="G64:I64"/>
    <mergeCell ref="A55:A59"/>
    <mergeCell ref="B55:B59"/>
    <mergeCell ref="G55:I55"/>
    <mergeCell ref="G56:I56"/>
    <mergeCell ref="G57:I57"/>
    <mergeCell ref="G58:I58"/>
    <mergeCell ref="G59:I59"/>
    <mergeCell ref="G48:I48"/>
    <mergeCell ref="G49:I49"/>
    <mergeCell ref="A50:A54"/>
    <mergeCell ref="B50:B54"/>
    <mergeCell ref="G50:I50"/>
    <mergeCell ref="G51:I51"/>
    <mergeCell ref="G52:I52"/>
    <mergeCell ref="G53:I53"/>
    <mergeCell ref="G54:I54"/>
    <mergeCell ref="A45:A49"/>
    <mergeCell ref="B45:B49"/>
    <mergeCell ref="G45:I45"/>
    <mergeCell ref="G46:I46"/>
    <mergeCell ref="G47:I47"/>
    <mergeCell ref="A1:B1"/>
    <mergeCell ref="A4:B4"/>
    <mergeCell ref="E6:F6"/>
    <mergeCell ref="G39:I39"/>
    <mergeCell ref="G40:I40"/>
    <mergeCell ref="G41:I41"/>
    <mergeCell ref="G6:I6"/>
    <mergeCell ref="A8:B8"/>
    <mergeCell ref="A10:D10"/>
    <mergeCell ref="A11:B11"/>
    <mergeCell ref="A37:B37"/>
    <mergeCell ref="C37:D37"/>
    <mergeCell ref="E37:F37"/>
    <mergeCell ref="G37:H37"/>
    <mergeCell ref="A14:B14"/>
    <mergeCell ref="A39:B39"/>
    <mergeCell ref="E17:F17"/>
    <mergeCell ref="G17:H17"/>
    <mergeCell ref="E19:F19"/>
    <mergeCell ref="G19:H19"/>
    <mergeCell ref="E20:F20"/>
    <mergeCell ref="C6:D6"/>
    <mergeCell ref="A6:B7"/>
    <mergeCell ref="A2:I2"/>
    <mergeCell ref="G42:I42"/>
    <mergeCell ref="G43:I43"/>
    <mergeCell ref="G44:I44"/>
    <mergeCell ref="A40:A44"/>
    <mergeCell ref="B40:B44"/>
    <mergeCell ref="C14:D14"/>
    <mergeCell ref="C17:D17"/>
    <mergeCell ref="C20:D20"/>
    <mergeCell ref="C18:D18"/>
    <mergeCell ref="C19:D19"/>
    <mergeCell ref="C22:D22"/>
    <mergeCell ref="C15:D15"/>
    <mergeCell ref="C16:D16"/>
    <mergeCell ref="C23:D23"/>
    <mergeCell ref="E23:F23"/>
    <mergeCell ref="G23:H23"/>
    <mergeCell ref="C24:D24"/>
    <mergeCell ref="E24:F24"/>
    <mergeCell ref="G24:H24"/>
    <mergeCell ref="E18:F18"/>
    <mergeCell ref="G18:H18"/>
    <mergeCell ref="E15:F15"/>
    <mergeCell ref="G15:H15"/>
    <mergeCell ref="E16:F16"/>
    <mergeCell ref="C11:D11"/>
    <mergeCell ref="E11:F11"/>
    <mergeCell ref="G11:H11"/>
    <mergeCell ref="A12:B12"/>
    <mergeCell ref="E14:F14"/>
    <mergeCell ref="G14:H14"/>
    <mergeCell ref="C12:D12"/>
    <mergeCell ref="E12:F12"/>
    <mergeCell ref="G12:H12"/>
    <mergeCell ref="G16:H16"/>
    <mergeCell ref="A35:D35"/>
    <mergeCell ref="A36:B36"/>
    <mergeCell ref="C36:D36"/>
    <mergeCell ref="E36:F36"/>
    <mergeCell ref="G36:H36"/>
    <mergeCell ref="C29:D29"/>
    <mergeCell ref="E29:F29"/>
    <mergeCell ref="G29:H29"/>
    <mergeCell ref="E32:F32"/>
    <mergeCell ref="G32:H32"/>
    <mergeCell ref="C33:D33"/>
    <mergeCell ref="E33:F33"/>
    <mergeCell ref="G33:H33"/>
    <mergeCell ref="C32:D32"/>
    <mergeCell ref="G20:H20"/>
    <mergeCell ref="C21:D21"/>
    <mergeCell ref="E21:F21"/>
    <mergeCell ref="K2:L2"/>
    <mergeCell ref="K3:L6"/>
    <mergeCell ref="C30:D30"/>
    <mergeCell ref="E30:F30"/>
    <mergeCell ref="G30:H30"/>
    <mergeCell ref="C31:D31"/>
    <mergeCell ref="E31:F31"/>
    <mergeCell ref="G31:H31"/>
    <mergeCell ref="J8:L8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G21:H21"/>
    <mergeCell ref="E22:F22"/>
    <mergeCell ref="G22:H22"/>
  </mergeCells>
  <phoneticPr fontId="2"/>
  <dataValidations count="1">
    <dataValidation imeMode="off" allowBlank="1" showInputMessage="1" showErrorMessage="1" sqref="A40:A239"/>
  </dataValidations>
  <pageMargins left="0.48" right="0.2" top="0.62" bottom="0.25" header="0.23" footer="0.2"/>
  <pageSetup paperSize="9" fitToHeight="0" orientation="portrait" horizontalDpi="300" verticalDpi="300" r:id="rId1"/>
  <headerFooter alignWithMargins="0"/>
  <rowBreaks count="6" manualBreakCount="6">
    <brk id="34" max="8" man="1"/>
    <brk id="69" max="8" man="1"/>
    <brk id="104" max="8" man="1"/>
    <brk id="139" max="8" man="1"/>
    <brk id="174" max="8" man="1"/>
    <brk id="209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個別事業登録!$D$9:$D$10</xm:f>
          </x14:formula1>
          <xm:sqref>K3:L6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view="pageBreakPreview" zoomScaleNormal="55" zoomScaleSheetLayoutView="100" workbookViewId="0">
      <pane ySplit="8" topLeftCell="A9" activePane="bottomLeft" state="frozenSplit"/>
      <selection pane="bottomLeft"/>
    </sheetView>
  </sheetViews>
  <sheetFormatPr defaultRowHeight="13.5"/>
  <cols>
    <col min="1" max="1" width="4.125" style="3" customWidth="1"/>
    <col min="2" max="2" width="15.25" style="3" customWidth="1"/>
    <col min="3" max="3" width="23.875" style="3" customWidth="1"/>
    <col min="4" max="4" width="11.125" style="9" customWidth="1"/>
    <col min="5" max="5" width="9.125" style="21" customWidth="1"/>
    <col min="6" max="6" width="6.625" style="21" customWidth="1"/>
    <col min="7" max="7" width="2" style="21" customWidth="1"/>
    <col min="8" max="8" width="9.25" style="21" customWidth="1"/>
    <col min="9" max="9" width="6.625" style="21" customWidth="1"/>
    <col min="10" max="10" width="2" style="21" customWidth="1"/>
    <col min="11" max="11" width="9.75" style="21" customWidth="1"/>
    <col min="12" max="12" width="6.625" style="21" customWidth="1"/>
    <col min="13" max="13" width="2" style="21" customWidth="1"/>
    <col min="14" max="14" width="8.375" style="21" customWidth="1"/>
    <col min="15" max="15" width="6.625" style="21" customWidth="1"/>
    <col min="16" max="16" width="12.25" style="21" customWidth="1"/>
    <col min="17" max="17" width="10.375" style="21" customWidth="1"/>
    <col min="18" max="18" width="3.5" style="3" customWidth="1"/>
    <col min="19" max="16384" width="9" style="3"/>
  </cols>
  <sheetData>
    <row r="1" spans="1:17" ht="7.5" customHeight="1">
      <c r="D1" s="3"/>
    </row>
    <row r="2" spans="1:17" ht="14.25">
      <c r="A2" s="1" t="s">
        <v>48</v>
      </c>
      <c r="D2" s="3"/>
    </row>
    <row r="3" spans="1:17" ht="8.2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25.5" customHeight="1">
      <c r="A4" s="115" t="s">
        <v>46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ht="13.5" customHeight="1">
      <c r="A5" s="46" t="s">
        <v>21</v>
      </c>
      <c r="B5" s="45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4.25">
      <c r="A6" s="45"/>
      <c r="B6" s="4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 t="s">
        <v>6</v>
      </c>
    </row>
    <row r="7" spans="1:17" ht="24" customHeight="1">
      <c r="A7" s="108" t="s">
        <v>0</v>
      </c>
      <c r="B7" s="108"/>
      <c r="C7" s="112" t="s">
        <v>27</v>
      </c>
      <c r="D7" s="108" t="s">
        <v>32</v>
      </c>
      <c r="E7" s="111" t="s">
        <v>30</v>
      </c>
      <c r="F7" s="111"/>
      <c r="G7" s="111"/>
      <c r="H7" s="111"/>
      <c r="I7" s="111"/>
      <c r="J7" s="111"/>
      <c r="K7" s="111"/>
      <c r="L7" s="111"/>
      <c r="M7" s="111"/>
      <c r="N7" s="111"/>
      <c r="O7" s="109"/>
      <c r="P7" s="114" t="s">
        <v>36</v>
      </c>
      <c r="Q7" s="107" t="s">
        <v>37</v>
      </c>
    </row>
    <row r="8" spans="1:17" ht="24" customHeight="1">
      <c r="A8" s="108"/>
      <c r="B8" s="108"/>
      <c r="C8" s="113"/>
      <c r="D8" s="108"/>
      <c r="E8" s="109" t="s">
        <v>22</v>
      </c>
      <c r="F8" s="110"/>
      <c r="G8" s="110" t="s">
        <v>23</v>
      </c>
      <c r="H8" s="111"/>
      <c r="I8" s="109"/>
      <c r="J8" s="111" t="s">
        <v>24</v>
      </c>
      <c r="K8" s="111"/>
      <c r="L8" s="111"/>
      <c r="M8" s="110" t="s">
        <v>25</v>
      </c>
      <c r="N8" s="111"/>
      <c r="O8" s="109"/>
      <c r="P8" s="114"/>
      <c r="Q8" s="107"/>
    </row>
    <row r="9" spans="1:17" ht="28.5" customHeight="1">
      <c r="A9" s="51"/>
      <c r="B9" s="52" t="str">
        <f>IF(A9="","",VLOOKUP(A9,個別事業登録!$A$5:$B$58,2,FALSE))</f>
        <v/>
      </c>
      <c r="C9" s="53"/>
      <c r="D9" s="54"/>
      <c r="E9" s="55"/>
      <c r="F9" s="56"/>
      <c r="G9" s="57" t="s">
        <v>26</v>
      </c>
      <c r="H9" s="55"/>
      <c r="I9" s="58"/>
      <c r="J9" s="57" t="s">
        <v>26</v>
      </c>
      <c r="K9" s="55"/>
      <c r="L9" s="56"/>
      <c r="M9" s="57" t="s">
        <v>26</v>
      </c>
      <c r="N9" s="55"/>
      <c r="O9" s="58"/>
      <c r="P9" s="59" t="str">
        <f>IF(PRODUCT(E9:N9)=0,"",PRODUCT(E9:N9))</f>
        <v/>
      </c>
      <c r="Q9" s="59" t="str">
        <f>IF(P9="","",INT(P9*1.08))</f>
        <v/>
      </c>
    </row>
    <row r="10" spans="1:17" ht="28.5" customHeight="1">
      <c r="A10" s="51"/>
      <c r="B10" s="52" t="str">
        <f>IF(A10="","",VLOOKUP(A10,個別事業登録!$A$5:$B$58,2,FALSE))</f>
        <v/>
      </c>
      <c r="C10" s="53"/>
      <c r="D10" s="54"/>
      <c r="E10" s="55"/>
      <c r="F10" s="56"/>
      <c r="G10" s="57" t="s">
        <v>26</v>
      </c>
      <c r="H10" s="55"/>
      <c r="I10" s="58"/>
      <c r="J10" s="57" t="s">
        <v>26</v>
      </c>
      <c r="K10" s="55"/>
      <c r="L10" s="56"/>
      <c r="M10" s="57" t="s">
        <v>26</v>
      </c>
      <c r="N10" s="55"/>
      <c r="O10" s="58"/>
      <c r="P10" s="59" t="str">
        <f t="shared" ref="P10:P33" si="0">IF(PRODUCT(E10:N10)=0,"",PRODUCT(E10:N10))</f>
        <v/>
      </c>
      <c r="Q10" s="59" t="str">
        <f t="shared" ref="Q10:Q33" si="1">IF(P10="","",INT(P10*1.08))</f>
        <v/>
      </c>
    </row>
    <row r="11" spans="1:17" ht="28.5" customHeight="1">
      <c r="A11" s="51"/>
      <c r="B11" s="52" t="str">
        <f>IF(A11="","",VLOOKUP(A11,個別事業登録!$A$5:$B$58,2,FALSE))</f>
        <v/>
      </c>
      <c r="C11" s="53"/>
      <c r="D11" s="54"/>
      <c r="E11" s="55"/>
      <c r="F11" s="56"/>
      <c r="G11" s="57" t="s">
        <v>26</v>
      </c>
      <c r="H11" s="55"/>
      <c r="I11" s="58"/>
      <c r="J11" s="57" t="s">
        <v>26</v>
      </c>
      <c r="K11" s="55"/>
      <c r="L11" s="56"/>
      <c r="M11" s="57" t="s">
        <v>26</v>
      </c>
      <c r="N11" s="55"/>
      <c r="O11" s="58"/>
      <c r="P11" s="59" t="str">
        <f t="shared" si="0"/>
        <v/>
      </c>
      <c r="Q11" s="59" t="str">
        <f t="shared" si="1"/>
        <v/>
      </c>
    </row>
    <row r="12" spans="1:17" ht="28.5" customHeight="1">
      <c r="A12" s="51"/>
      <c r="B12" s="52" t="str">
        <f>IF(A12="","",VLOOKUP(A12,個別事業登録!$A$5:$B$58,2,FALSE))</f>
        <v/>
      </c>
      <c r="C12" s="53"/>
      <c r="D12" s="54"/>
      <c r="E12" s="55"/>
      <c r="F12" s="56"/>
      <c r="G12" s="57" t="s">
        <v>43</v>
      </c>
      <c r="H12" s="55"/>
      <c r="I12" s="58"/>
      <c r="J12" s="57" t="s">
        <v>26</v>
      </c>
      <c r="K12" s="55"/>
      <c r="L12" s="56"/>
      <c r="M12" s="57" t="s">
        <v>26</v>
      </c>
      <c r="N12" s="55"/>
      <c r="O12" s="58"/>
      <c r="P12" s="59" t="str">
        <f t="shared" si="0"/>
        <v/>
      </c>
      <c r="Q12" s="59" t="str">
        <f t="shared" si="1"/>
        <v/>
      </c>
    </row>
    <row r="13" spans="1:17" ht="28.5" customHeight="1">
      <c r="A13" s="51"/>
      <c r="B13" s="52" t="str">
        <f>IF(A13="","",VLOOKUP(A13,個別事業登録!$A$5:$B$58,2,FALSE))</f>
        <v/>
      </c>
      <c r="C13" s="53"/>
      <c r="D13" s="54"/>
      <c r="E13" s="55"/>
      <c r="F13" s="56"/>
      <c r="G13" s="57" t="s">
        <v>26</v>
      </c>
      <c r="H13" s="55"/>
      <c r="I13" s="58"/>
      <c r="J13" s="57" t="s">
        <v>26</v>
      </c>
      <c r="K13" s="55"/>
      <c r="L13" s="56"/>
      <c r="M13" s="57" t="s">
        <v>26</v>
      </c>
      <c r="N13" s="55"/>
      <c r="O13" s="58"/>
      <c r="P13" s="59" t="str">
        <f t="shared" si="0"/>
        <v/>
      </c>
      <c r="Q13" s="59" t="str">
        <f t="shared" si="1"/>
        <v/>
      </c>
    </row>
    <row r="14" spans="1:17" ht="28.5" customHeight="1">
      <c r="A14" s="51"/>
      <c r="B14" s="52" t="str">
        <f>IF(A14="","",VLOOKUP(A14,個別事業登録!$A$5:$B$58,2,FALSE))</f>
        <v/>
      </c>
      <c r="C14" s="53"/>
      <c r="D14" s="54"/>
      <c r="E14" s="55"/>
      <c r="F14" s="56"/>
      <c r="G14" s="57" t="s">
        <v>26</v>
      </c>
      <c r="H14" s="55"/>
      <c r="I14" s="58"/>
      <c r="J14" s="57" t="s">
        <v>26</v>
      </c>
      <c r="K14" s="55"/>
      <c r="L14" s="56"/>
      <c r="M14" s="57" t="s">
        <v>26</v>
      </c>
      <c r="N14" s="55"/>
      <c r="O14" s="58"/>
      <c r="P14" s="59" t="str">
        <f t="shared" si="0"/>
        <v/>
      </c>
      <c r="Q14" s="59" t="str">
        <f t="shared" si="1"/>
        <v/>
      </c>
    </row>
    <row r="15" spans="1:17" ht="28.5" customHeight="1">
      <c r="A15" s="51"/>
      <c r="B15" s="52" t="str">
        <f>IF(A15="","",VLOOKUP(A15,個別事業登録!$A$5:$B$58,2,FALSE))</f>
        <v/>
      </c>
      <c r="C15" s="53"/>
      <c r="D15" s="54"/>
      <c r="E15" s="55"/>
      <c r="F15" s="56"/>
      <c r="G15" s="57" t="s">
        <v>26</v>
      </c>
      <c r="H15" s="55"/>
      <c r="I15" s="58"/>
      <c r="J15" s="57" t="s">
        <v>26</v>
      </c>
      <c r="K15" s="55"/>
      <c r="L15" s="56"/>
      <c r="M15" s="57" t="s">
        <v>26</v>
      </c>
      <c r="N15" s="55"/>
      <c r="O15" s="58"/>
      <c r="P15" s="59" t="str">
        <f t="shared" si="0"/>
        <v/>
      </c>
      <c r="Q15" s="59" t="str">
        <f t="shared" si="1"/>
        <v/>
      </c>
    </row>
    <row r="16" spans="1:17" ht="28.5" customHeight="1">
      <c r="A16" s="51"/>
      <c r="B16" s="52" t="str">
        <f>IF(A16="","",VLOOKUP(A16,個別事業登録!$A$5:$B$58,2,FALSE))</f>
        <v/>
      </c>
      <c r="C16" s="53"/>
      <c r="D16" s="54"/>
      <c r="E16" s="55"/>
      <c r="F16" s="56"/>
      <c r="G16" s="57" t="s">
        <v>26</v>
      </c>
      <c r="H16" s="55"/>
      <c r="I16" s="58"/>
      <c r="J16" s="57" t="s">
        <v>26</v>
      </c>
      <c r="K16" s="55"/>
      <c r="L16" s="56"/>
      <c r="M16" s="57" t="s">
        <v>26</v>
      </c>
      <c r="N16" s="55"/>
      <c r="O16" s="58"/>
      <c r="P16" s="59" t="str">
        <f t="shared" si="0"/>
        <v/>
      </c>
      <c r="Q16" s="59" t="str">
        <f t="shared" si="1"/>
        <v/>
      </c>
    </row>
    <row r="17" spans="1:17" ht="28.5" customHeight="1">
      <c r="A17" s="51"/>
      <c r="B17" s="52" t="str">
        <f>IF(A17="","",VLOOKUP(A17,個別事業登録!$A$5:$B$58,2,FALSE))</f>
        <v/>
      </c>
      <c r="C17" s="53"/>
      <c r="D17" s="54"/>
      <c r="E17" s="55"/>
      <c r="F17" s="56"/>
      <c r="G17" s="57" t="s">
        <v>26</v>
      </c>
      <c r="H17" s="55"/>
      <c r="I17" s="58"/>
      <c r="J17" s="57" t="s">
        <v>26</v>
      </c>
      <c r="K17" s="55"/>
      <c r="L17" s="56"/>
      <c r="M17" s="57" t="s">
        <v>26</v>
      </c>
      <c r="N17" s="55"/>
      <c r="O17" s="58"/>
      <c r="P17" s="59" t="str">
        <f t="shared" si="0"/>
        <v/>
      </c>
      <c r="Q17" s="59" t="str">
        <f t="shared" si="1"/>
        <v/>
      </c>
    </row>
    <row r="18" spans="1:17" ht="28.5" customHeight="1">
      <c r="A18" s="51"/>
      <c r="B18" s="52" t="str">
        <f>IF(A18="","",VLOOKUP(A18,個別事業登録!$A$5:$B$58,2,FALSE))</f>
        <v/>
      </c>
      <c r="C18" s="53"/>
      <c r="D18" s="54"/>
      <c r="E18" s="55"/>
      <c r="F18" s="56"/>
      <c r="G18" s="57" t="s">
        <v>26</v>
      </c>
      <c r="H18" s="55"/>
      <c r="I18" s="58"/>
      <c r="J18" s="57" t="s">
        <v>26</v>
      </c>
      <c r="K18" s="55"/>
      <c r="L18" s="56"/>
      <c r="M18" s="57" t="s">
        <v>26</v>
      </c>
      <c r="N18" s="55"/>
      <c r="O18" s="58"/>
      <c r="P18" s="59" t="str">
        <f t="shared" si="0"/>
        <v/>
      </c>
      <c r="Q18" s="59" t="str">
        <f t="shared" si="1"/>
        <v/>
      </c>
    </row>
    <row r="19" spans="1:17" ht="28.5" customHeight="1">
      <c r="A19" s="51"/>
      <c r="B19" s="52" t="str">
        <f>IF(A19="","",VLOOKUP(A19,個別事業登録!$A$5:$B$58,2,FALSE))</f>
        <v/>
      </c>
      <c r="C19" s="53"/>
      <c r="D19" s="54"/>
      <c r="E19" s="55"/>
      <c r="F19" s="56"/>
      <c r="G19" s="57" t="s">
        <v>26</v>
      </c>
      <c r="H19" s="55"/>
      <c r="I19" s="58"/>
      <c r="J19" s="57" t="s">
        <v>26</v>
      </c>
      <c r="K19" s="55"/>
      <c r="L19" s="56"/>
      <c r="M19" s="57" t="s">
        <v>26</v>
      </c>
      <c r="N19" s="55"/>
      <c r="O19" s="58"/>
      <c r="P19" s="59" t="str">
        <f t="shared" si="0"/>
        <v/>
      </c>
      <c r="Q19" s="59" t="str">
        <f t="shared" si="1"/>
        <v/>
      </c>
    </row>
    <row r="20" spans="1:17" ht="28.5" customHeight="1">
      <c r="A20" s="51"/>
      <c r="B20" s="52" t="str">
        <f>IF(A20="","",VLOOKUP(A20,個別事業登録!$A$5:$B$58,2,FALSE))</f>
        <v/>
      </c>
      <c r="C20" s="53"/>
      <c r="D20" s="54"/>
      <c r="E20" s="55"/>
      <c r="F20" s="56"/>
      <c r="G20" s="57" t="s">
        <v>26</v>
      </c>
      <c r="H20" s="55"/>
      <c r="I20" s="58"/>
      <c r="J20" s="57" t="s">
        <v>26</v>
      </c>
      <c r="K20" s="55"/>
      <c r="L20" s="56"/>
      <c r="M20" s="57" t="s">
        <v>26</v>
      </c>
      <c r="N20" s="55"/>
      <c r="O20" s="58"/>
      <c r="P20" s="59" t="str">
        <f t="shared" si="0"/>
        <v/>
      </c>
      <c r="Q20" s="59" t="str">
        <f t="shared" si="1"/>
        <v/>
      </c>
    </row>
    <row r="21" spans="1:17" ht="28.5" customHeight="1">
      <c r="A21" s="51"/>
      <c r="B21" s="52" t="str">
        <f>IF(A21="","",VLOOKUP(A21,個別事業登録!$A$5:$B$58,2,FALSE))</f>
        <v/>
      </c>
      <c r="C21" s="53"/>
      <c r="D21" s="54"/>
      <c r="E21" s="55"/>
      <c r="F21" s="56"/>
      <c r="G21" s="57" t="s">
        <v>26</v>
      </c>
      <c r="H21" s="55"/>
      <c r="I21" s="58"/>
      <c r="J21" s="57" t="s">
        <v>26</v>
      </c>
      <c r="K21" s="55"/>
      <c r="L21" s="56"/>
      <c r="M21" s="57" t="s">
        <v>26</v>
      </c>
      <c r="N21" s="55"/>
      <c r="O21" s="58"/>
      <c r="P21" s="59" t="str">
        <f t="shared" si="0"/>
        <v/>
      </c>
      <c r="Q21" s="59" t="str">
        <f t="shared" si="1"/>
        <v/>
      </c>
    </row>
    <row r="22" spans="1:17" ht="28.5" customHeight="1">
      <c r="A22" s="51"/>
      <c r="B22" s="52" t="str">
        <f>IF(A22="","",VLOOKUP(A22,個別事業登録!$A$5:$B$58,2,FALSE))</f>
        <v/>
      </c>
      <c r="C22" s="53"/>
      <c r="D22" s="54"/>
      <c r="E22" s="55"/>
      <c r="F22" s="56"/>
      <c r="G22" s="57" t="s">
        <v>26</v>
      </c>
      <c r="H22" s="55"/>
      <c r="I22" s="58"/>
      <c r="J22" s="57" t="s">
        <v>26</v>
      </c>
      <c r="K22" s="55"/>
      <c r="L22" s="56"/>
      <c r="M22" s="57" t="s">
        <v>26</v>
      </c>
      <c r="N22" s="55"/>
      <c r="O22" s="58"/>
      <c r="P22" s="59" t="str">
        <f t="shared" si="0"/>
        <v/>
      </c>
      <c r="Q22" s="59" t="str">
        <f t="shared" si="1"/>
        <v/>
      </c>
    </row>
    <row r="23" spans="1:17" ht="28.5" customHeight="1">
      <c r="A23" s="51"/>
      <c r="B23" s="52" t="str">
        <f>IF(A23="","",VLOOKUP(A23,個別事業登録!$A$5:$B$58,2,FALSE))</f>
        <v/>
      </c>
      <c r="C23" s="53"/>
      <c r="D23" s="54"/>
      <c r="E23" s="55"/>
      <c r="F23" s="56"/>
      <c r="G23" s="57" t="s">
        <v>26</v>
      </c>
      <c r="H23" s="55"/>
      <c r="I23" s="58"/>
      <c r="J23" s="57" t="s">
        <v>26</v>
      </c>
      <c r="K23" s="55"/>
      <c r="L23" s="56"/>
      <c r="M23" s="57" t="s">
        <v>26</v>
      </c>
      <c r="N23" s="55"/>
      <c r="O23" s="58"/>
      <c r="P23" s="59" t="str">
        <f t="shared" si="0"/>
        <v/>
      </c>
      <c r="Q23" s="59" t="str">
        <f t="shared" si="1"/>
        <v/>
      </c>
    </row>
    <row r="24" spans="1:17" ht="28.5" customHeight="1">
      <c r="A24" s="51"/>
      <c r="B24" s="52" t="str">
        <f>IF(A24="","",VLOOKUP(A24,個別事業登録!$A$5:$B$58,2,FALSE))</f>
        <v/>
      </c>
      <c r="C24" s="53"/>
      <c r="D24" s="54"/>
      <c r="E24" s="55"/>
      <c r="F24" s="56"/>
      <c r="G24" s="57" t="s">
        <v>26</v>
      </c>
      <c r="H24" s="55"/>
      <c r="I24" s="58"/>
      <c r="J24" s="57" t="s">
        <v>26</v>
      </c>
      <c r="K24" s="55"/>
      <c r="L24" s="56"/>
      <c r="M24" s="57" t="s">
        <v>26</v>
      </c>
      <c r="N24" s="55"/>
      <c r="O24" s="58"/>
      <c r="P24" s="59" t="str">
        <f t="shared" si="0"/>
        <v/>
      </c>
      <c r="Q24" s="59" t="str">
        <f t="shared" si="1"/>
        <v/>
      </c>
    </row>
    <row r="25" spans="1:17" ht="28.5" customHeight="1">
      <c r="A25" s="51"/>
      <c r="B25" s="52" t="str">
        <f>IF(A25="","",VLOOKUP(A25,個別事業登録!$A$5:$B$58,2,FALSE))</f>
        <v/>
      </c>
      <c r="C25" s="53"/>
      <c r="D25" s="54"/>
      <c r="E25" s="55"/>
      <c r="F25" s="56"/>
      <c r="G25" s="57" t="s">
        <v>26</v>
      </c>
      <c r="H25" s="55"/>
      <c r="I25" s="58"/>
      <c r="J25" s="57" t="s">
        <v>26</v>
      </c>
      <c r="K25" s="55"/>
      <c r="L25" s="56"/>
      <c r="M25" s="57" t="s">
        <v>26</v>
      </c>
      <c r="N25" s="55"/>
      <c r="O25" s="58"/>
      <c r="P25" s="59" t="str">
        <f t="shared" si="0"/>
        <v/>
      </c>
      <c r="Q25" s="59" t="str">
        <f t="shared" si="1"/>
        <v/>
      </c>
    </row>
    <row r="26" spans="1:17" ht="28.5" customHeight="1">
      <c r="A26" s="51"/>
      <c r="B26" s="52" t="str">
        <f>IF(A26="","",VLOOKUP(A26,個別事業登録!$A$5:$B$58,2,FALSE))</f>
        <v/>
      </c>
      <c r="C26" s="53"/>
      <c r="D26" s="54"/>
      <c r="E26" s="55"/>
      <c r="F26" s="56"/>
      <c r="G26" s="57" t="s">
        <v>26</v>
      </c>
      <c r="H26" s="55"/>
      <c r="I26" s="58"/>
      <c r="J26" s="57" t="s">
        <v>26</v>
      </c>
      <c r="K26" s="55"/>
      <c r="L26" s="56"/>
      <c r="M26" s="57" t="s">
        <v>26</v>
      </c>
      <c r="N26" s="55"/>
      <c r="O26" s="58"/>
      <c r="P26" s="59" t="str">
        <f t="shared" si="0"/>
        <v/>
      </c>
      <c r="Q26" s="59" t="str">
        <f t="shared" si="1"/>
        <v/>
      </c>
    </row>
    <row r="27" spans="1:17" ht="28.5" customHeight="1">
      <c r="A27" s="51"/>
      <c r="B27" s="52" t="str">
        <f>IF(A27="","",VLOOKUP(A27,個別事業登録!$A$5:$B$58,2,FALSE))</f>
        <v/>
      </c>
      <c r="C27" s="53"/>
      <c r="D27" s="54"/>
      <c r="E27" s="55"/>
      <c r="F27" s="56"/>
      <c r="G27" s="57" t="s">
        <v>26</v>
      </c>
      <c r="H27" s="55"/>
      <c r="I27" s="58"/>
      <c r="J27" s="57" t="s">
        <v>26</v>
      </c>
      <c r="K27" s="55"/>
      <c r="L27" s="56"/>
      <c r="M27" s="57" t="s">
        <v>26</v>
      </c>
      <c r="N27" s="55"/>
      <c r="O27" s="58"/>
      <c r="P27" s="59" t="str">
        <f t="shared" si="0"/>
        <v/>
      </c>
      <c r="Q27" s="59" t="str">
        <f t="shared" si="1"/>
        <v/>
      </c>
    </row>
    <row r="28" spans="1:17" ht="28.5" customHeight="1">
      <c r="A28" s="51"/>
      <c r="B28" s="52" t="str">
        <f>IF(A28="","",VLOOKUP(A28,個別事業登録!$A$5:$B$58,2,FALSE))</f>
        <v/>
      </c>
      <c r="C28" s="53"/>
      <c r="D28" s="54"/>
      <c r="E28" s="55"/>
      <c r="F28" s="56"/>
      <c r="G28" s="57" t="s">
        <v>26</v>
      </c>
      <c r="H28" s="55"/>
      <c r="I28" s="58"/>
      <c r="J28" s="57" t="s">
        <v>26</v>
      </c>
      <c r="K28" s="55"/>
      <c r="L28" s="56"/>
      <c r="M28" s="57" t="s">
        <v>26</v>
      </c>
      <c r="N28" s="55"/>
      <c r="O28" s="58"/>
      <c r="P28" s="59" t="str">
        <f t="shared" si="0"/>
        <v/>
      </c>
      <c r="Q28" s="59" t="str">
        <f t="shared" si="1"/>
        <v/>
      </c>
    </row>
    <row r="29" spans="1:17" ht="28.5" customHeight="1">
      <c r="A29" s="51"/>
      <c r="B29" s="52" t="str">
        <f>IF(A29="","",VLOOKUP(A29,個別事業登録!$A$5:$B$58,2,FALSE))</f>
        <v/>
      </c>
      <c r="C29" s="53"/>
      <c r="D29" s="54"/>
      <c r="E29" s="55"/>
      <c r="F29" s="56"/>
      <c r="G29" s="57" t="s">
        <v>26</v>
      </c>
      <c r="H29" s="55"/>
      <c r="I29" s="58"/>
      <c r="J29" s="57" t="s">
        <v>26</v>
      </c>
      <c r="K29" s="55"/>
      <c r="L29" s="56"/>
      <c r="M29" s="57" t="s">
        <v>26</v>
      </c>
      <c r="N29" s="55"/>
      <c r="O29" s="58"/>
      <c r="P29" s="59" t="str">
        <f t="shared" si="0"/>
        <v/>
      </c>
      <c r="Q29" s="59" t="str">
        <f t="shared" si="1"/>
        <v/>
      </c>
    </row>
    <row r="30" spans="1:17" ht="28.5" customHeight="1">
      <c r="A30" s="51"/>
      <c r="B30" s="52" t="str">
        <f>IF(A30="","",VLOOKUP(A30,個別事業登録!$A$5:$B$58,2,FALSE))</f>
        <v/>
      </c>
      <c r="C30" s="53"/>
      <c r="D30" s="54"/>
      <c r="E30" s="55"/>
      <c r="F30" s="56"/>
      <c r="G30" s="57" t="s">
        <v>26</v>
      </c>
      <c r="H30" s="55"/>
      <c r="I30" s="58"/>
      <c r="J30" s="57" t="s">
        <v>26</v>
      </c>
      <c r="K30" s="55"/>
      <c r="L30" s="56"/>
      <c r="M30" s="57" t="s">
        <v>26</v>
      </c>
      <c r="N30" s="55"/>
      <c r="O30" s="58"/>
      <c r="P30" s="59" t="str">
        <f t="shared" si="0"/>
        <v/>
      </c>
      <c r="Q30" s="59" t="str">
        <f t="shared" si="1"/>
        <v/>
      </c>
    </row>
    <row r="31" spans="1:17" ht="28.5" customHeight="1">
      <c r="A31" s="51"/>
      <c r="B31" s="52" t="str">
        <f>IF(A31="","",VLOOKUP(A31,個別事業登録!$A$5:$B$58,2,FALSE))</f>
        <v/>
      </c>
      <c r="C31" s="53"/>
      <c r="D31" s="54"/>
      <c r="E31" s="55"/>
      <c r="F31" s="56"/>
      <c r="G31" s="57" t="s">
        <v>26</v>
      </c>
      <c r="H31" s="55"/>
      <c r="I31" s="58"/>
      <c r="J31" s="57" t="s">
        <v>26</v>
      </c>
      <c r="K31" s="55"/>
      <c r="L31" s="56"/>
      <c r="M31" s="57" t="s">
        <v>26</v>
      </c>
      <c r="N31" s="55"/>
      <c r="O31" s="58"/>
      <c r="P31" s="59" t="str">
        <f t="shared" si="0"/>
        <v/>
      </c>
      <c r="Q31" s="59" t="str">
        <f t="shared" si="1"/>
        <v/>
      </c>
    </row>
    <row r="32" spans="1:17" ht="28.5" customHeight="1">
      <c r="A32" s="51"/>
      <c r="B32" s="52" t="str">
        <f>IF(A32="","",VLOOKUP(A32,個別事業登録!$A$5:$B$58,2,FALSE))</f>
        <v/>
      </c>
      <c r="C32" s="53"/>
      <c r="D32" s="54"/>
      <c r="E32" s="55"/>
      <c r="F32" s="56"/>
      <c r="G32" s="57" t="s">
        <v>26</v>
      </c>
      <c r="H32" s="55"/>
      <c r="I32" s="58"/>
      <c r="J32" s="57" t="s">
        <v>26</v>
      </c>
      <c r="K32" s="55"/>
      <c r="L32" s="56"/>
      <c r="M32" s="57" t="s">
        <v>26</v>
      </c>
      <c r="N32" s="55"/>
      <c r="O32" s="58"/>
      <c r="P32" s="59" t="str">
        <f t="shared" si="0"/>
        <v/>
      </c>
      <c r="Q32" s="59" t="str">
        <f t="shared" si="1"/>
        <v/>
      </c>
    </row>
    <row r="33" spans="1:17" ht="28.5" customHeight="1">
      <c r="A33" s="51"/>
      <c r="B33" s="52" t="str">
        <f>IF(A33="","",VLOOKUP(A33,個別事業登録!$A$5:$B$58,2,FALSE))</f>
        <v/>
      </c>
      <c r="C33" s="53"/>
      <c r="D33" s="54"/>
      <c r="E33" s="55"/>
      <c r="F33" s="56"/>
      <c r="G33" s="57" t="s">
        <v>26</v>
      </c>
      <c r="H33" s="55"/>
      <c r="I33" s="58"/>
      <c r="J33" s="57" t="s">
        <v>26</v>
      </c>
      <c r="K33" s="55"/>
      <c r="L33" s="56"/>
      <c r="M33" s="57" t="s">
        <v>26</v>
      </c>
      <c r="N33" s="55"/>
      <c r="O33" s="58"/>
      <c r="P33" s="59" t="str">
        <f t="shared" si="0"/>
        <v/>
      </c>
      <c r="Q33" s="59" t="str">
        <f t="shared" si="1"/>
        <v/>
      </c>
    </row>
    <row r="34" spans="1:17" ht="28.5" customHeight="1">
      <c r="A34" s="51"/>
      <c r="B34" s="52" t="str">
        <f>IF(A34="","",VLOOKUP(A34,個別事業登録!$A$5:$B$58,2,FALSE))</f>
        <v/>
      </c>
      <c r="C34" s="53"/>
      <c r="D34" s="54"/>
      <c r="E34" s="55"/>
      <c r="F34" s="56"/>
      <c r="G34" s="57" t="s">
        <v>26</v>
      </c>
      <c r="H34" s="55"/>
      <c r="I34" s="58"/>
      <c r="J34" s="57" t="s">
        <v>26</v>
      </c>
      <c r="K34" s="55"/>
      <c r="L34" s="56"/>
      <c r="M34" s="57" t="s">
        <v>26</v>
      </c>
      <c r="N34" s="55"/>
      <c r="O34" s="58"/>
      <c r="P34" s="59" t="str">
        <f t="shared" ref="P34:P65" si="2">IF(PRODUCT(E34:N34)=0,"",PRODUCT(E34:N34))</f>
        <v/>
      </c>
      <c r="Q34" s="59" t="str">
        <f t="shared" ref="Q34:Q65" si="3">IF(P34="","",INT(P34*1.08))</f>
        <v/>
      </c>
    </row>
    <row r="35" spans="1:17" ht="28.5" customHeight="1">
      <c r="A35" s="51"/>
      <c r="B35" s="52" t="str">
        <f>IF(A35="","",VLOOKUP(A35,個別事業登録!$A$5:$B$58,2,FALSE))</f>
        <v/>
      </c>
      <c r="C35" s="53"/>
      <c r="D35" s="54"/>
      <c r="E35" s="55"/>
      <c r="F35" s="56"/>
      <c r="G35" s="57" t="s">
        <v>26</v>
      </c>
      <c r="H35" s="55"/>
      <c r="I35" s="58"/>
      <c r="J35" s="57" t="s">
        <v>26</v>
      </c>
      <c r="K35" s="55"/>
      <c r="L35" s="56"/>
      <c r="M35" s="57" t="s">
        <v>26</v>
      </c>
      <c r="N35" s="55"/>
      <c r="O35" s="58"/>
      <c r="P35" s="59" t="str">
        <f t="shared" si="2"/>
        <v/>
      </c>
      <c r="Q35" s="59" t="str">
        <f t="shared" si="3"/>
        <v/>
      </c>
    </row>
    <row r="36" spans="1:17" ht="28.5" customHeight="1">
      <c r="A36" s="51"/>
      <c r="B36" s="52" t="str">
        <f>IF(A36="","",VLOOKUP(A36,個別事業登録!$A$5:$B$58,2,FALSE))</f>
        <v/>
      </c>
      <c r="C36" s="53"/>
      <c r="D36" s="54"/>
      <c r="E36" s="55"/>
      <c r="F36" s="56"/>
      <c r="G36" s="57" t="s">
        <v>26</v>
      </c>
      <c r="H36" s="55"/>
      <c r="I36" s="58"/>
      <c r="J36" s="57" t="s">
        <v>26</v>
      </c>
      <c r="K36" s="55"/>
      <c r="L36" s="56"/>
      <c r="M36" s="57" t="s">
        <v>26</v>
      </c>
      <c r="N36" s="55"/>
      <c r="O36" s="58"/>
      <c r="P36" s="59" t="str">
        <f t="shared" si="2"/>
        <v/>
      </c>
      <c r="Q36" s="59" t="str">
        <f t="shared" si="3"/>
        <v/>
      </c>
    </row>
    <row r="37" spans="1:17" ht="28.5" customHeight="1">
      <c r="A37" s="51"/>
      <c r="B37" s="52" t="str">
        <f>IF(A37="","",VLOOKUP(A37,個別事業登録!$A$5:$B$58,2,FALSE))</f>
        <v/>
      </c>
      <c r="C37" s="53"/>
      <c r="D37" s="54"/>
      <c r="E37" s="55"/>
      <c r="F37" s="56"/>
      <c r="G37" s="57" t="s">
        <v>26</v>
      </c>
      <c r="H37" s="55"/>
      <c r="I37" s="58"/>
      <c r="J37" s="57" t="s">
        <v>26</v>
      </c>
      <c r="K37" s="55"/>
      <c r="L37" s="56"/>
      <c r="M37" s="57" t="s">
        <v>26</v>
      </c>
      <c r="N37" s="55"/>
      <c r="O37" s="58"/>
      <c r="P37" s="59" t="str">
        <f t="shared" si="2"/>
        <v/>
      </c>
      <c r="Q37" s="59" t="str">
        <f t="shared" si="3"/>
        <v/>
      </c>
    </row>
    <row r="38" spans="1:17" ht="28.5" customHeight="1">
      <c r="A38" s="51"/>
      <c r="B38" s="52" t="str">
        <f>IF(A38="","",VLOOKUP(A38,個別事業登録!$A$5:$B$58,2,FALSE))</f>
        <v/>
      </c>
      <c r="C38" s="53"/>
      <c r="D38" s="54"/>
      <c r="E38" s="55"/>
      <c r="F38" s="56"/>
      <c r="G38" s="57" t="s">
        <v>26</v>
      </c>
      <c r="H38" s="55"/>
      <c r="I38" s="58"/>
      <c r="J38" s="57" t="s">
        <v>26</v>
      </c>
      <c r="K38" s="55"/>
      <c r="L38" s="56"/>
      <c r="M38" s="57" t="s">
        <v>26</v>
      </c>
      <c r="N38" s="55"/>
      <c r="O38" s="58"/>
      <c r="P38" s="59" t="str">
        <f t="shared" si="2"/>
        <v/>
      </c>
      <c r="Q38" s="59" t="str">
        <f t="shared" si="3"/>
        <v/>
      </c>
    </row>
    <row r="39" spans="1:17" ht="28.5" customHeight="1">
      <c r="A39" s="51"/>
      <c r="B39" s="52" t="str">
        <f>IF(A39="","",VLOOKUP(A39,個別事業登録!$A$5:$B$58,2,FALSE))</f>
        <v/>
      </c>
      <c r="C39" s="53"/>
      <c r="D39" s="54"/>
      <c r="E39" s="55"/>
      <c r="F39" s="56"/>
      <c r="G39" s="57" t="s">
        <v>26</v>
      </c>
      <c r="H39" s="55"/>
      <c r="I39" s="58"/>
      <c r="J39" s="57" t="s">
        <v>26</v>
      </c>
      <c r="K39" s="55"/>
      <c r="L39" s="56"/>
      <c r="M39" s="57" t="s">
        <v>26</v>
      </c>
      <c r="N39" s="55"/>
      <c r="O39" s="58"/>
      <c r="P39" s="59" t="str">
        <f t="shared" si="2"/>
        <v/>
      </c>
      <c r="Q39" s="59" t="str">
        <f t="shared" si="3"/>
        <v/>
      </c>
    </row>
    <row r="40" spans="1:17" ht="28.5" customHeight="1">
      <c r="A40" s="51"/>
      <c r="B40" s="52" t="str">
        <f>IF(A40="","",VLOOKUP(A40,個別事業登録!$A$5:$B$58,2,FALSE))</f>
        <v/>
      </c>
      <c r="C40" s="53"/>
      <c r="D40" s="54"/>
      <c r="E40" s="55"/>
      <c r="F40" s="56"/>
      <c r="G40" s="57" t="s">
        <v>26</v>
      </c>
      <c r="H40" s="55"/>
      <c r="I40" s="58"/>
      <c r="J40" s="57" t="s">
        <v>26</v>
      </c>
      <c r="K40" s="55"/>
      <c r="L40" s="56"/>
      <c r="M40" s="57" t="s">
        <v>26</v>
      </c>
      <c r="N40" s="55"/>
      <c r="O40" s="58"/>
      <c r="P40" s="59" t="str">
        <f t="shared" si="2"/>
        <v/>
      </c>
      <c r="Q40" s="59" t="str">
        <f t="shared" si="3"/>
        <v/>
      </c>
    </row>
    <row r="41" spans="1:17" ht="28.5" customHeight="1">
      <c r="A41" s="51"/>
      <c r="B41" s="52" t="str">
        <f>IF(A41="","",VLOOKUP(A41,個別事業登録!$A$5:$B$58,2,FALSE))</f>
        <v/>
      </c>
      <c r="C41" s="53"/>
      <c r="D41" s="54"/>
      <c r="E41" s="55"/>
      <c r="F41" s="56"/>
      <c r="G41" s="57" t="s">
        <v>26</v>
      </c>
      <c r="H41" s="55"/>
      <c r="I41" s="58"/>
      <c r="J41" s="57" t="s">
        <v>26</v>
      </c>
      <c r="K41" s="55"/>
      <c r="L41" s="56"/>
      <c r="M41" s="57" t="s">
        <v>26</v>
      </c>
      <c r="N41" s="55"/>
      <c r="O41" s="58"/>
      <c r="P41" s="59" t="str">
        <f t="shared" si="2"/>
        <v/>
      </c>
      <c r="Q41" s="59" t="str">
        <f t="shared" si="3"/>
        <v/>
      </c>
    </row>
    <row r="42" spans="1:17" ht="28.5" customHeight="1">
      <c r="A42" s="51"/>
      <c r="B42" s="52" t="str">
        <f>IF(A42="","",VLOOKUP(A42,個別事業登録!$A$5:$B$58,2,FALSE))</f>
        <v/>
      </c>
      <c r="C42" s="53"/>
      <c r="D42" s="54"/>
      <c r="E42" s="55"/>
      <c r="F42" s="56"/>
      <c r="G42" s="57" t="s">
        <v>26</v>
      </c>
      <c r="H42" s="55"/>
      <c r="I42" s="58"/>
      <c r="J42" s="57" t="s">
        <v>26</v>
      </c>
      <c r="K42" s="55"/>
      <c r="L42" s="56"/>
      <c r="M42" s="57" t="s">
        <v>26</v>
      </c>
      <c r="N42" s="55"/>
      <c r="O42" s="58"/>
      <c r="P42" s="59" t="str">
        <f t="shared" si="2"/>
        <v/>
      </c>
      <c r="Q42" s="59" t="str">
        <f t="shared" si="3"/>
        <v/>
      </c>
    </row>
    <row r="43" spans="1:17" ht="28.5" customHeight="1">
      <c r="A43" s="51"/>
      <c r="B43" s="52" t="str">
        <f>IF(A43="","",VLOOKUP(A43,個別事業登録!$A$5:$B$58,2,FALSE))</f>
        <v/>
      </c>
      <c r="C43" s="53"/>
      <c r="D43" s="54"/>
      <c r="E43" s="55"/>
      <c r="F43" s="56"/>
      <c r="G43" s="57" t="s">
        <v>26</v>
      </c>
      <c r="H43" s="55"/>
      <c r="I43" s="58"/>
      <c r="J43" s="57" t="s">
        <v>26</v>
      </c>
      <c r="K43" s="55"/>
      <c r="L43" s="56"/>
      <c r="M43" s="57" t="s">
        <v>26</v>
      </c>
      <c r="N43" s="55"/>
      <c r="O43" s="58"/>
      <c r="P43" s="59" t="str">
        <f t="shared" si="2"/>
        <v/>
      </c>
      <c r="Q43" s="59" t="str">
        <f t="shared" si="3"/>
        <v/>
      </c>
    </row>
    <row r="44" spans="1:17" ht="28.5" customHeight="1">
      <c r="A44" s="51"/>
      <c r="B44" s="52" t="str">
        <f>IF(A44="","",VLOOKUP(A44,個別事業登録!$A$5:$B$58,2,FALSE))</f>
        <v/>
      </c>
      <c r="C44" s="53"/>
      <c r="D44" s="54"/>
      <c r="E44" s="55"/>
      <c r="F44" s="56"/>
      <c r="G44" s="57" t="s">
        <v>26</v>
      </c>
      <c r="H44" s="55"/>
      <c r="I44" s="58"/>
      <c r="J44" s="57" t="s">
        <v>26</v>
      </c>
      <c r="K44" s="55"/>
      <c r="L44" s="56"/>
      <c r="M44" s="57" t="s">
        <v>26</v>
      </c>
      <c r="N44" s="55"/>
      <c r="O44" s="58"/>
      <c r="P44" s="59" t="str">
        <f t="shared" si="2"/>
        <v/>
      </c>
      <c r="Q44" s="59" t="str">
        <f t="shared" si="3"/>
        <v/>
      </c>
    </row>
    <row r="45" spans="1:17" ht="28.5" customHeight="1">
      <c r="A45" s="51"/>
      <c r="B45" s="52" t="str">
        <f>IF(A45="","",VLOOKUP(A45,個別事業登録!$A$5:$B$58,2,FALSE))</f>
        <v/>
      </c>
      <c r="C45" s="53"/>
      <c r="D45" s="54"/>
      <c r="E45" s="55"/>
      <c r="F45" s="56"/>
      <c r="G45" s="57" t="s">
        <v>26</v>
      </c>
      <c r="H45" s="55"/>
      <c r="I45" s="58"/>
      <c r="J45" s="57" t="s">
        <v>26</v>
      </c>
      <c r="K45" s="55"/>
      <c r="L45" s="56"/>
      <c r="M45" s="57" t="s">
        <v>26</v>
      </c>
      <c r="N45" s="55"/>
      <c r="O45" s="58"/>
      <c r="P45" s="59" t="str">
        <f t="shared" si="2"/>
        <v/>
      </c>
      <c r="Q45" s="59" t="str">
        <f t="shared" si="3"/>
        <v/>
      </c>
    </row>
    <row r="46" spans="1:17" ht="28.5" customHeight="1">
      <c r="A46" s="51"/>
      <c r="B46" s="52" t="str">
        <f>IF(A46="","",VLOOKUP(A46,個別事業登録!$A$5:$B$58,2,FALSE))</f>
        <v/>
      </c>
      <c r="C46" s="53"/>
      <c r="D46" s="54"/>
      <c r="E46" s="55"/>
      <c r="F46" s="56"/>
      <c r="G46" s="57" t="s">
        <v>26</v>
      </c>
      <c r="H46" s="55"/>
      <c r="I46" s="58"/>
      <c r="J46" s="57" t="s">
        <v>26</v>
      </c>
      <c r="K46" s="55"/>
      <c r="L46" s="56"/>
      <c r="M46" s="57" t="s">
        <v>26</v>
      </c>
      <c r="N46" s="55"/>
      <c r="O46" s="58"/>
      <c r="P46" s="59" t="str">
        <f t="shared" si="2"/>
        <v/>
      </c>
      <c r="Q46" s="59" t="str">
        <f t="shared" si="3"/>
        <v/>
      </c>
    </row>
    <row r="47" spans="1:17" ht="28.5" customHeight="1">
      <c r="A47" s="51"/>
      <c r="B47" s="52" t="str">
        <f>IF(A47="","",VLOOKUP(A47,個別事業登録!$A$5:$B$58,2,FALSE))</f>
        <v/>
      </c>
      <c r="C47" s="53"/>
      <c r="D47" s="54"/>
      <c r="E47" s="55"/>
      <c r="F47" s="56"/>
      <c r="G47" s="57" t="s">
        <v>26</v>
      </c>
      <c r="H47" s="55"/>
      <c r="I47" s="58"/>
      <c r="J47" s="57" t="s">
        <v>26</v>
      </c>
      <c r="K47" s="55"/>
      <c r="L47" s="56"/>
      <c r="M47" s="57" t="s">
        <v>26</v>
      </c>
      <c r="N47" s="55"/>
      <c r="O47" s="58"/>
      <c r="P47" s="59" t="str">
        <f t="shared" si="2"/>
        <v/>
      </c>
      <c r="Q47" s="59" t="str">
        <f t="shared" si="3"/>
        <v/>
      </c>
    </row>
    <row r="48" spans="1:17" ht="28.5" customHeight="1">
      <c r="A48" s="51"/>
      <c r="B48" s="52" t="str">
        <f>IF(A48="","",VLOOKUP(A48,個別事業登録!$A$5:$B$58,2,FALSE))</f>
        <v/>
      </c>
      <c r="C48" s="53"/>
      <c r="D48" s="54"/>
      <c r="E48" s="55"/>
      <c r="F48" s="56"/>
      <c r="G48" s="57" t="s">
        <v>26</v>
      </c>
      <c r="H48" s="55"/>
      <c r="I48" s="58"/>
      <c r="J48" s="57" t="s">
        <v>26</v>
      </c>
      <c r="K48" s="55"/>
      <c r="L48" s="56"/>
      <c r="M48" s="57" t="s">
        <v>26</v>
      </c>
      <c r="N48" s="55"/>
      <c r="O48" s="58"/>
      <c r="P48" s="59" t="str">
        <f t="shared" si="2"/>
        <v/>
      </c>
      <c r="Q48" s="59" t="str">
        <f t="shared" si="3"/>
        <v/>
      </c>
    </row>
    <row r="49" spans="1:17" ht="28.5" customHeight="1">
      <c r="A49" s="51"/>
      <c r="B49" s="52" t="str">
        <f>IF(A49="","",VLOOKUP(A49,個別事業登録!$A$5:$B$58,2,FALSE))</f>
        <v/>
      </c>
      <c r="C49" s="53"/>
      <c r="D49" s="54"/>
      <c r="E49" s="55"/>
      <c r="F49" s="56"/>
      <c r="G49" s="57" t="s">
        <v>26</v>
      </c>
      <c r="H49" s="55"/>
      <c r="I49" s="58"/>
      <c r="J49" s="57" t="s">
        <v>26</v>
      </c>
      <c r="K49" s="55"/>
      <c r="L49" s="56"/>
      <c r="M49" s="57" t="s">
        <v>26</v>
      </c>
      <c r="N49" s="55"/>
      <c r="O49" s="58"/>
      <c r="P49" s="59" t="str">
        <f t="shared" si="2"/>
        <v/>
      </c>
      <c r="Q49" s="59" t="str">
        <f t="shared" si="3"/>
        <v/>
      </c>
    </row>
    <row r="50" spans="1:17" ht="28.5" customHeight="1">
      <c r="A50" s="51"/>
      <c r="B50" s="52" t="str">
        <f>IF(A50="","",VLOOKUP(A50,個別事業登録!$A$5:$B$58,2,FALSE))</f>
        <v/>
      </c>
      <c r="C50" s="53"/>
      <c r="D50" s="54"/>
      <c r="E50" s="55"/>
      <c r="F50" s="56"/>
      <c r="G50" s="57" t="s">
        <v>26</v>
      </c>
      <c r="H50" s="55"/>
      <c r="I50" s="58"/>
      <c r="J50" s="57" t="s">
        <v>26</v>
      </c>
      <c r="K50" s="55"/>
      <c r="L50" s="56"/>
      <c r="M50" s="57" t="s">
        <v>26</v>
      </c>
      <c r="N50" s="55"/>
      <c r="O50" s="58"/>
      <c r="P50" s="59" t="str">
        <f t="shared" si="2"/>
        <v/>
      </c>
      <c r="Q50" s="59" t="str">
        <f t="shared" si="3"/>
        <v/>
      </c>
    </row>
    <row r="51" spans="1:17" ht="28.5" customHeight="1">
      <c r="A51" s="51"/>
      <c r="B51" s="52" t="str">
        <f>IF(A51="","",VLOOKUP(A51,個別事業登録!$A$5:$B$58,2,FALSE))</f>
        <v/>
      </c>
      <c r="C51" s="53"/>
      <c r="D51" s="54"/>
      <c r="E51" s="55"/>
      <c r="F51" s="56"/>
      <c r="G51" s="57" t="s">
        <v>26</v>
      </c>
      <c r="H51" s="55"/>
      <c r="I51" s="58"/>
      <c r="J51" s="57" t="s">
        <v>26</v>
      </c>
      <c r="K51" s="55"/>
      <c r="L51" s="56"/>
      <c r="M51" s="57" t="s">
        <v>26</v>
      </c>
      <c r="N51" s="55"/>
      <c r="O51" s="58"/>
      <c r="P51" s="59" t="str">
        <f t="shared" si="2"/>
        <v/>
      </c>
      <c r="Q51" s="59" t="str">
        <f t="shared" si="3"/>
        <v/>
      </c>
    </row>
    <row r="52" spans="1:17" ht="28.5" customHeight="1">
      <c r="A52" s="51"/>
      <c r="B52" s="52" t="str">
        <f>IF(A52="","",VLOOKUP(A52,個別事業登録!$A$5:$B$58,2,FALSE))</f>
        <v/>
      </c>
      <c r="C52" s="53"/>
      <c r="D52" s="54"/>
      <c r="E52" s="55"/>
      <c r="F52" s="56"/>
      <c r="G52" s="57" t="s">
        <v>26</v>
      </c>
      <c r="H52" s="55"/>
      <c r="I52" s="58"/>
      <c r="J52" s="57" t="s">
        <v>26</v>
      </c>
      <c r="K52" s="55"/>
      <c r="L52" s="56"/>
      <c r="M52" s="57" t="s">
        <v>26</v>
      </c>
      <c r="N52" s="55"/>
      <c r="O52" s="58"/>
      <c r="P52" s="59" t="str">
        <f t="shared" si="2"/>
        <v/>
      </c>
      <c r="Q52" s="59" t="str">
        <f t="shared" si="3"/>
        <v/>
      </c>
    </row>
    <row r="53" spans="1:17" ht="28.5" customHeight="1">
      <c r="A53" s="51"/>
      <c r="B53" s="52" t="str">
        <f>IF(A53="","",VLOOKUP(A53,個別事業登録!$A$5:$B$58,2,FALSE))</f>
        <v/>
      </c>
      <c r="C53" s="53"/>
      <c r="D53" s="54"/>
      <c r="E53" s="55"/>
      <c r="F53" s="56"/>
      <c r="G53" s="57" t="s">
        <v>26</v>
      </c>
      <c r="H53" s="55"/>
      <c r="I53" s="58"/>
      <c r="J53" s="57" t="s">
        <v>26</v>
      </c>
      <c r="K53" s="55"/>
      <c r="L53" s="56"/>
      <c r="M53" s="57" t="s">
        <v>26</v>
      </c>
      <c r="N53" s="55"/>
      <c r="O53" s="58"/>
      <c r="P53" s="59" t="str">
        <f t="shared" si="2"/>
        <v/>
      </c>
      <c r="Q53" s="59" t="str">
        <f t="shared" si="3"/>
        <v/>
      </c>
    </row>
    <row r="54" spans="1:17" ht="28.5" customHeight="1">
      <c r="A54" s="51"/>
      <c r="B54" s="52" t="str">
        <f>IF(A54="","",VLOOKUP(A54,個別事業登録!$A$5:$B$58,2,FALSE))</f>
        <v/>
      </c>
      <c r="C54" s="53"/>
      <c r="D54" s="54"/>
      <c r="E54" s="55"/>
      <c r="F54" s="56"/>
      <c r="G54" s="57" t="s">
        <v>26</v>
      </c>
      <c r="H54" s="55"/>
      <c r="I54" s="58"/>
      <c r="J54" s="57" t="s">
        <v>26</v>
      </c>
      <c r="K54" s="55"/>
      <c r="L54" s="56"/>
      <c r="M54" s="57" t="s">
        <v>26</v>
      </c>
      <c r="N54" s="55"/>
      <c r="O54" s="58"/>
      <c r="P54" s="59" t="str">
        <f t="shared" si="2"/>
        <v/>
      </c>
      <c r="Q54" s="59" t="str">
        <f t="shared" si="3"/>
        <v/>
      </c>
    </row>
    <row r="55" spans="1:17" ht="28.5" customHeight="1">
      <c r="A55" s="51"/>
      <c r="B55" s="52" t="str">
        <f>IF(A55="","",VLOOKUP(A55,個別事業登録!$A$5:$B$58,2,FALSE))</f>
        <v/>
      </c>
      <c r="C55" s="53"/>
      <c r="D55" s="54"/>
      <c r="E55" s="55"/>
      <c r="F55" s="56"/>
      <c r="G55" s="57" t="s">
        <v>26</v>
      </c>
      <c r="H55" s="55"/>
      <c r="I55" s="58"/>
      <c r="J55" s="57" t="s">
        <v>26</v>
      </c>
      <c r="K55" s="55"/>
      <c r="L55" s="56"/>
      <c r="M55" s="57" t="s">
        <v>26</v>
      </c>
      <c r="N55" s="55"/>
      <c r="O55" s="58"/>
      <c r="P55" s="59" t="str">
        <f t="shared" si="2"/>
        <v/>
      </c>
      <c r="Q55" s="59" t="str">
        <f t="shared" si="3"/>
        <v/>
      </c>
    </row>
    <row r="56" spans="1:17" ht="28.5" customHeight="1">
      <c r="A56" s="51"/>
      <c r="B56" s="52" t="str">
        <f>IF(A56="","",VLOOKUP(A56,個別事業登録!$A$5:$B$58,2,FALSE))</f>
        <v/>
      </c>
      <c r="C56" s="53"/>
      <c r="D56" s="54"/>
      <c r="E56" s="55"/>
      <c r="F56" s="56"/>
      <c r="G56" s="57" t="s">
        <v>26</v>
      </c>
      <c r="H56" s="55"/>
      <c r="I56" s="58"/>
      <c r="J56" s="57" t="s">
        <v>26</v>
      </c>
      <c r="K56" s="55"/>
      <c r="L56" s="56"/>
      <c r="M56" s="57" t="s">
        <v>26</v>
      </c>
      <c r="N56" s="55"/>
      <c r="O56" s="58"/>
      <c r="P56" s="59" t="str">
        <f t="shared" si="2"/>
        <v/>
      </c>
      <c r="Q56" s="59" t="str">
        <f t="shared" si="3"/>
        <v/>
      </c>
    </row>
    <row r="57" spans="1:17" ht="28.5" customHeight="1">
      <c r="A57" s="51"/>
      <c r="B57" s="52" t="str">
        <f>IF(A57="","",VLOOKUP(A57,個別事業登録!$A$5:$B$58,2,FALSE))</f>
        <v/>
      </c>
      <c r="C57" s="53"/>
      <c r="D57" s="54"/>
      <c r="E57" s="55"/>
      <c r="F57" s="56"/>
      <c r="G57" s="57" t="s">
        <v>26</v>
      </c>
      <c r="H57" s="55"/>
      <c r="I57" s="58"/>
      <c r="J57" s="57" t="s">
        <v>26</v>
      </c>
      <c r="K57" s="55"/>
      <c r="L57" s="56"/>
      <c r="M57" s="57" t="s">
        <v>26</v>
      </c>
      <c r="N57" s="55"/>
      <c r="O57" s="58"/>
      <c r="P57" s="59" t="str">
        <f t="shared" si="2"/>
        <v/>
      </c>
      <c r="Q57" s="59" t="str">
        <f t="shared" si="3"/>
        <v/>
      </c>
    </row>
    <row r="58" spans="1:17" ht="28.5" customHeight="1">
      <c r="A58" s="51"/>
      <c r="B58" s="52" t="str">
        <f>IF(A58="","",VLOOKUP(A58,個別事業登録!$A$5:$B$58,2,FALSE))</f>
        <v/>
      </c>
      <c r="C58" s="53"/>
      <c r="D58" s="54"/>
      <c r="E58" s="55"/>
      <c r="F58" s="56"/>
      <c r="G58" s="57" t="s">
        <v>26</v>
      </c>
      <c r="H58" s="55"/>
      <c r="I58" s="58"/>
      <c r="J58" s="57" t="s">
        <v>26</v>
      </c>
      <c r="K58" s="55"/>
      <c r="L58" s="56"/>
      <c r="M58" s="57" t="s">
        <v>26</v>
      </c>
      <c r="N58" s="55"/>
      <c r="O58" s="58"/>
      <c r="P58" s="59" t="str">
        <f t="shared" si="2"/>
        <v/>
      </c>
      <c r="Q58" s="59" t="str">
        <f t="shared" si="3"/>
        <v/>
      </c>
    </row>
    <row r="59" spans="1:17" ht="28.5" customHeight="1">
      <c r="A59" s="51"/>
      <c r="B59" s="52" t="str">
        <f>IF(A59="","",VLOOKUP(A59,個別事業登録!$A$5:$B$58,2,FALSE))</f>
        <v/>
      </c>
      <c r="C59" s="53"/>
      <c r="D59" s="54"/>
      <c r="E59" s="55"/>
      <c r="F59" s="56"/>
      <c r="G59" s="57" t="s">
        <v>26</v>
      </c>
      <c r="H59" s="55"/>
      <c r="I59" s="58"/>
      <c r="J59" s="57" t="s">
        <v>26</v>
      </c>
      <c r="K59" s="55"/>
      <c r="L59" s="56"/>
      <c r="M59" s="57" t="s">
        <v>26</v>
      </c>
      <c r="N59" s="55"/>
      <c r="O59" s="58"/>
      <c r="P59" s="59" t="str">
        <f t="shared" si="2"/>
        <v/>
      </c>
      <c r="Q59" s="59" t="str">
        <f t="shared" si="3"/>
        <v/>
      </c>
    </row>
    <row r="60" spans="1:17" ht="28.5" customHeight="1">
      <c r="A60" s="51"/>
      <c r="B60" s="52" t="str">
        <f>IF(A60="","",VLOOKUP(A60,個別事業登録!$A$5:$B$58,2,FALSE))</f>
        <v/>
      </c>
      <c r="C60" s="53"/>
      <c r="D60" s="54"/>
      <c r="E60" s="55"/>
      <c r="F60" s="56"/>
      <c r="G60" s="57" t="s">
        <v>26</v>
      </c>
      <c r="H60" s="55"/>
      <c r="I60" s="58"/>
      <c r="J60" s="57" t="s">
        <v>26</v>
      </c>
      <c r="K60" s="55"/>
      <c r="L60" s="56"/>
      <c r="M60" s="57" t="s">
        <v>26</v>
      </c>
      <c r="N60" s="55"/>
      <c r="O60" s="58"/>
      <c r="P60" s="59" t="str">
        <f t="shared" si="2"/>
        <v/>
      </c>
      <c r="Q60" s="59" t="str">
        <f t="shared" si="3"/>
        <v/>
      </c>
    </row>
    <row r="61" spans="1:17" ht="28.5" customHeight="1">
      <c r="A61" s="51"/>
      <c r="B61" s="52" t="str">
        <f>IF(A61="","",VLOOKUP(A61,個別事業登録!$A$5:$B$58,2,FALSE))</f>
        <v/>
      </c>
      <c r="C61" s="53"/>
      <c r="D61" s="54"/>
      <c r="E61" s="55"/>
      <c r="F61" s="56"/>
      <c r="G61" s="57" t="s">
        <v>26</v>
      </c>
      <c r="H61" s="55"/>
      <c r="I61" s="58"/>
      <c r="J61" s="57" t="s">
        <v>26</v>
      </c>
      <c r="K61" s="55"/>
      <c r="L61" s="56"/>
      <c r="M61" s="57" t="s">
        <v>26</v>
      </c>
      <c r="N61" s="55"/>
      <c r="O61" s="58"/>
      <c r="P61" s="59" t="str">
        <f t="shared" si="2"/>
        <v/>
      </c>
      <c r="Q61" s="59" t="str">
        <f t="shared" si="3"/>
        <v/>
      </c>
    </row>
    <row r="62" spans="1:17" ht="28.5" customHeight="1">
      <c r="A62" s="51"/>
      <c r="B62" s="52" t="str">
        <f>IF(A62="","",VLOOKUP(A62,個別事業登録!$A$5:$B$58,2,FALSE))</f>
        <v/>
      </c>
      <c r="C62" s="53"/>
      <c r="D62" s="54"/>
      <c r="E62" s="55"/>
      <c r="F62" s="56"/>
      <c r="G62" s="57" t="s">
        <v>26</v>
      </c>
      <c r="H62" s="55"/>
      <c r="I62" s="58"/>
      <c r="J62" s="57" t="s">
        <v>26</v>
      </c>
      <c r="K62" s="55"/>
      <c r="L62" s="56"/>
      <c r="M62" s="57" t="s">
        <v>26</v>
      </c>
      <c r="N62" s="55"/>
      <c r="O62" s="58"/>
      <c r="P62" s="59" t="str">
        <f t="shared" si="2"/>
        <v/>
      </c>
      <c r="Q62" s="59" t="str">
        <f t="shared" si="3"/>
        <v/>
      </c>
    </row>
    <row r="63" spans="1:17" ht="28.5" customHeight="1">
      <c r="A63" s="51"/>
      <c r="B63" s="52" t="str">
        <f>IF(A63="","",VLOOKUP(A63,個別事業登録!$A$5:$B$58,2,FALSE))</f>
        <v/>
      </c>
      <c r="C63" s="53"/>
      <c r="D63" s="54"/>
      <c r="E63" s="55"/>
      <c r="F63" s="56"/>
      <c r="G63" s="57" t="s">
        <v>26</v>
      </c>
      <c r="H63" s="55"/>
      <c r="I63" s="58"/>
      <c r="J63" s="57" t="s">
        <v>26</v>
      </c>
      <c r="K63" s="55"/>
      <c r="L63" s="56"/>
      <c r="M63" s="57" t="s">
        <v>26</v>
      </c>
      <c r="N63" s="55"/>
      <c r="O63" s="58"/>
      <c r="P63" s="59" t="str">
        <f t="shared" si="2"/>
        <v/>
      </c>
      <c r="Q63" s="59" t="str">
        <f t="shared" si="3"/>
        <v/>
      </c>
    </row>
    <row r="64" spans="1:17" ht="28.5" customHeight="1">
      <c r="A64" s="51"/>
      <c r="B64" s="52" t="str">
        <f>IF(A64="","",VLOOKUP(A64,個別事業登録!$A$5:$B$58,2,FALSE))</f>
        <v/>
      </c>
      <c r="C64" s="53"/>
      <c r="D64" s="54"/>
      <c r="E64" s="55"/>
      <c r="F64" s="56"/>
      <c r="G64" s="57" t="s">
        <v>26</v>
      </c>
      <c r="H64" s="55"/>
      <c r="I64" s="58"/>
      <c r="J64" s="57" t="s">
        <v>26</v>
      </c>
      <c r="K64" s="55"/>
      <c r="L64" s="56"/>
      <c r="M64" s="57" t="s">
        <v>26</v>
      </c>
      <c r="N64" s="55"/>
      <c r="O64" s="58"/>
      <c r="P64" s="59" t="str">
        <f t="shared" si="2"/>
        <v/>
      </c>
      <c r="Q64" s="59" t="str">
        <f t="shared" si="3"/>
        <v/>
      </c>
    </row>
    <row r="65" spans="1:17" ht="28.5" customHeight="1">
      <c r="A65" s="51"/>
      <c r="B65" s="52" t="str">
        <f>IF(A65="","",VLOOKUP(A65,個別事業登録!$A$5:$B$58,2,FALSE))</f>
        <v/>
      </c>
      <c r="C65" s="53"/>
      <c r="D65" s="54"/>
      <c r="E65" s="55"/>
      <c r="F65" s="56"/>
      <c r="G65" s="57" t="s">
        <v>26</v>
      </c>
      <c r="H65" s="55"/>
      <c r="I65" s="58"/>
      <c r="J65" s="57" t="s">
        <v>26</v>
      </c>
      <c r="K65" s="55"/>
      <c r="L65" s="56"/>
      <c r="M65" s="57" t="s">
        <v>26</v>
      </c>
      <c r="N65" s="55"/>
      <c r="O65" s="58"/>
      <c r="P65" s="59" t="str">
        <f t="shared" si="2"/>
        <v/>
      </c>
      <c r="Q65" s="59" t="str">
        <f t="shared" si="3"/>
        <v/>
      </c>
    </row>
    <row r="66" spans="1:17" ht="28.5" customHeight="1">
      <c r="A66" s="51"/>
      <c r="B66" s="52" t="str">
        <f>IF(A66="","",VLOOKUP(A66,個別事業登録!$A$5:$B$58,2,FALSE))</f>
        <v/>
      </c>
      <c r="C66" s="53"/>
      <c r="D66" s="54"/>
      <c r="E66" s="55"/>
      <c r="F66" s="56"/>
      <c r="G66" s="57" t="s">
        <v>26</v>
      </c>
      <c r="H66" s="55"/>
      <c r="I66" s="58"/>
      <c r="J66" s="57" t="s">
        <v>26</v>
      </c>
      <c r="K66" s="55"/>
      <c r="L66" s="56"/>
      <c r="M66" s="57" t="s">
        <v>26</v>
      </c>
      <c r="N66" s="55"/>
      <c r="O66" s="58"/>
      <c r="P66" s="59" t="str">
        <f t="shared" ref="P66:P129" si="4">IF(PRODUCT(E66:N66)=0,"",PRODUCT(E66:N66))</f>
        <v/>
      </c>
      <c r="Q66" s="59" t="str">
        <f t="shared" ref="Q66:Q129" si="5">IF(P66="","",INT(P66*1.08))</f>
        <v/>
      </c>
    </row>
    <row r="67" spans="1:17" ht="28.5" customHeight="1">
      <c r="A67" s="51"/>
      <c r="B67" s="52" t="str">
        <f>IF(A67="","",VLOOKUP(A67,個別事業登録!$A$5:$B$58,2,FALSE))</f>
        <v/>
      </c>
      <c r="C67" s="53"/>
      <c r="D67" s="54"/>
      <c r="E67" s="55"/>
      <c r="F67" s="56"/>
      <c r="G67" s="57" t="s">
        <v>26</v>
      </c>
      <c r="H67" s="55"/>
      <c r="I67" s="58"/>
      <c r="J67" s="57" t="s">
        <v>26</v>
      </c>
      <c r="K67" s="55"/>
      <c r="L67" s="56"/>
      <c r="M67" s="57" t="s">
        <v>26</v>
      </c>
      <c r="N67" s="55"/>
      <c r="O67" s="58"/>
      <c r="P67" s="59" t="str">
        <f t="shared" si="4"/>
        <v/>
      </c>
      <c r="Q67" s="59" t="str">
        <f t="shared" si="5"/>
        <v/>
      </c>
    </row>
    <row r="68" spans="1:17" ht="28.5" customHeight="1">
      <c r="A68" s="51"/>
      <c r="B68" s="52" t="str">
        <f>IF(A68="","",VLOOKUP(A68,個別事業登録!$A$5:$B$58,2,FALSE))</f>
        <v/>
      </c>
      <c r="C68" s="53"/>
      <c r="D68" s="54"/>
      <c r="E68" s="55"/>
      <c r="F68" s="56"/>
      <c r="G68" s="57" t="s">
        <v>26</v>
      </c>
      <c r="H68" s="55"/>
      <c r="I68" s="58"/>
      <c r="J68" s="57" t="s">
        <v>26</v>
      </c>
      <c r="K68" s="55"/>
      <c r="L68" s="56"/>
      <c r="M68" s="57" t="s">
        <v>26</v>
      </c>
      <c r="N68" s="55"/>
      <c r="O68" s="58"/>
      <c r="P68" s="59" t="str">
        <f t="shared" si="4"/>
        <v/>
      </c>
      <c r="Q68" s="59" t="str">
        <f t="shared" si="5"/>
        <v/>
      </c>
    </row>
    <row r="69" spans="1:17" ht="28.5" customHeight="1">
      <c r="A69" s="51"/>
      <c r="B69" s="52" t="str">
        <f>IF(A69="","",VLOOKUP(A69,個別事業登録!$A$5:$B$58,2,FALSE))</f>
        <v/>
      </c>
      <c r="C69" s="53"/>
      <c r="D69" s="54"/>
      <c r="E69" s="55"/>
      <c r="F69" s="56"/>
      <c r="G69" s="57" t="s">
        <v>26</v>
      </c>
      <c r="H69" s="55"/>
      <c r="I69" s="58"/>
      <c r="J69" s="57" t="s">
        <v>26</v>
      </c>
      <c r="K69" s="55"/>
      <c r="L69" s="56"/>
      <c r="M69" s="57" t="s">
        <v>26</v>
      </c>
      <c r="N69" s="55"/>
      <c r="O69" s="58"/>
      <c r="P69" s="59" t="str">
        <f t="shared" si="4"/>
        <v/>
      </c>
      <c r="Q69" s="59" t="str">
        <f t="shared" si="5"/>
        <v/>
      </c>
    </row>
    <row r="70" spans="1:17" ht="28.5" customHeight="1">
      <c r="A70" s="51"/>
      <c r="B70" s="52" t="str">
        <f>IF(A70="","",VLOOKUP(A70,個別事業登録!$A$5:$B$58,2,FALSE))</f>
        <v/>
      </c>
      <c r="C70" s="53"/>
      <c r="D70" s="54"/>
      <c r="E70" s="55"/>
      <c r="F70" s="56"/>
      <c r="G70" s="57" t="s">
        <v>26</v>
      </c>
      <c r="H70" s="55"/>
      <c r="I70" s="58"/>
      <c r="J70" s="57" t="s">
        <v>26</v>
      </c>
      <c r="K70" s="55"/>
      <c r="L70" s="56"/>
      <c r="M70" s="57" t="s">
        <v>26</v>
      </c>
      <c r="N70" s="55"/>
      <c r="O70" s="58"/>
      <c r="P70" s="59" t="str">
        <f t="shared" si="4"/>
        <v/>
      </c>
      <c r="Q70" s="59" t="str">
        <f t="shared" si="5"/>
        <v/>
      </c>
    </row>
    <row r="71" spans="1:17" ht="28.5" customHeight="1">
      <c r="A71" s="51"/>
      <c r="B71" s="52" t="str">
        <f>IF(A71="","",VLOOKUP(A71,個別事業登録!$A$5:$B$58,2,FALSE))</f>
        <v/>
      </c>
      <c r="C71" s="53"/>
      <c r="D71" s="54"/>
      <c r="E71" s="55"/>
      <c r="F71" s="56"/>
      <c r="G71" s="57" t="s">
        <v>26</v>
      </c>
      <c r="H71" s="55"/>
      <c r="I71" s="58"/>
      <c r="J71" s="57" t="s">
        <v>26</v>
      </c>
      <c r="K71" s="55"/>
      <c r="L71" s="56"/>
      <c r="M71" s="57" t="s">
        <v>26</v>
      </c>
      <c r="N71" s="55"/>
      <c r="O71" s="58"/>
      <c r="P71" s="59" t="str">
        <f t="shared" si="4"/>
        <v/>
      </c>
      <c r="Q71" s="59" t="str">
        <f t="shared" si="5"/>
        <v/>
      </c>
    </row>
    <row r="72" spans="1:17" ht="28.5" customHeight="1">
      <c r="A72" s="51"/>
      <c r="B72" s="52" t="str">
        <f>IF(A72="","",VLOOKUP(A72,個別事業登録!$A$5:$B$58,2,FALSE))</f>
        <v/>
      </c>
      <c r="C72" s="53"/>
      <c r="D72" s="54"/>
      <c r="E72" s="55"/>
      <c r="F72" s="56"/>
      <c r="G72" s="57" t="s">
        <v>26</v>
      </c>
      <c r="H72" s="55"/>
      <c r="I72" s="58"/>
      <c r="J72" s="57" t="s">
        <v>26</v>
      </c>
      <c r="K72" s="55"/>
      <c r="L72" s="56"/>
      <c r="M72" s="57" t="s">
        <v>26</v>
      </c>
      <c r="N72" s="55"/>
      <c r="O72" s="58"/>
      <c r="P72" s="59" t="str">
        <f t="shared" si="4"/>
        <v/>
      </c>
      <c r="Q72" s="59" t="str">
        <f t="shared" si="5"/>
        <v/>
      </c>
    </row>
    <row r="73" spans="1:17" ht="28.5" customHeight="1">
      <c r="A73" s="51"/>
      <c r="B73" s="52" t="str">
        <f>IF(A73="","",VLOOKUP(A73,個別事業登録!$A$5:$B$58,2,FALSE))</f>
        <v/>
      </c>
      <c r="C73" s="53"/>
      <c r="D73" s="54"/>
      <c r="E73" s="55"/>
      <c r="F73" s="56"/>
      <c r="G73" s="57" t="s">
        <v>26</v>
      </c>
      <c r="H73" s="55"/>
      <c r="I73" s="58"/>
      <c r="J73" s="57" t="s">
        <v>26</v>
      </c>
      <c r="K73" s="55"/>
      <c r="L73" s="56"/>
      <c r="M73" s="57" t="s">
        <v>26</v>
      </c>
      <c r="N73" s="55"/>
      <c r="O73" s="58"/>
      <c r="P73" s="59" t="str">
        <f t="shared" si="4"/>
        <v/>
      </c>
      <c r="Q73" s="59" t="str">
        <f t="shared" si="5"/>
        <v/>
      </c>
    </row>
    <row r="74" spans="1:17" ht="28.5" customHeight="1">
      <c r="A74" s="51"/>
      <c r="B74" s="52" t="str">
        <f>IF(A74="","",VLOOKUP(A74,個別事業登録!$A$5:$B$58,2,FALSE))</f>
        <v/>
      </c>
      <c r="C74" s="53"/>
      <c r="D74" s="54"/>
      <c r="E74" s="55"/>
      <c r="F74" s="56"/>
      <c r="G74" s="57" t="s">
        <v>26</v>
      </c>
      <c r="H74" s="55"/>
      <c r="I74" s="58"/>
      <c r="J74" s="57" t="s">
        <v>26</v>
      </c>
      <c r="K74" s="55"/>
      <c r="L74" s="56"/>
      <c r="M74" s="57" t="s">
        <v>26</v>
      </c>
      <c r="N74" s="55"/>
      <c r="O74" s="58"/>
      <c r="P74" s="59" t="str">
        <f t="shared" si="4"/>
        <v/>
      </c>
      <c r="Q74" s="59" t="str">
        <f t="shared" si="5"/>
        <v/>
      </c>
    </row>
    <row r="75" spans="1:17" ht="28.5" customHeight="1">
      <c r="A75" s="51"/>
      <c r="B75" s="52" t="str">
        <f>IF(A75="","",VLOOKUP(A75,個別事業登録!$A$5:$B$58,2,FALSE))</f>
        <v/>
      </c>
      <c r="C75" s="53"/>
      <c r="D75" s="54"/>
      <c r="E75" s="55"/>
      <c r="F75" s="56"/>
      <c r="G75" s="57" t="s">
        <v>26</v>
      </c>
      <c r="H75" s="55"/>
      <c r="I75" s="58"/>
      <c r="J75" s="57" t="s">
        <v>26</v>
      </c>
      <c r="K75" s="55"/>
      <c r="L75" s="56"/>
      <c r="M75" s="57" t="s">
        <v>26</v>
      </c>
      <c r="N75" s="55"/>
      <c r="O75" s="58"/>
      <c r="P75" s="59" t="str">
        <f t="shared" si="4"/>
        <v/>
      </c>
      <c r="Q75" s="59" t="str">
        <f t="shared" si="5"/>
        <v/>
      </c>
    </row>
    <row r="76" spans="1:17" ht="28.5" customHeight="1">
      <c r="A76" s="51"/>
      <c r="B76" s="52" t="str">
        <f>IF(A76="","",VLOOKUP(A76,個別事業登録!$A$5:$B$58,2,FALSE))</f>
        <v/>
      </c>
      <c r="C76" s="53"/>
      <c r="D76" s="54"/>
      <c r="E76" s="55"/>
      <c r="F76" s="56"/>
      <c r="G76" s="57" t="s">
        <v>26</v>
      </c>
      <c r="H76" s="55"/>
      <c r="I76" s="58"/>
      <c r="J76" s="57" t="s">
        <v>26</v>
      </c>
      <c r="K76" s="55"/>
      <c r="L76" s="56"/>
      <c r="M76" s="57" t="s">
        <v>26</v>
      </c>
      <c r="N76" s="55"/>
      <c r="O76" s="58"/>
      <c r="P76" s="59" t="str">
        <f t="shared" si="4"/>
        <v/>
      </c>
      <c r="Q76" s="59" t="str">
        <f t="shared" si="5"/>
        <v/>
      </c>
    </row>
    <row r="77" spans="1:17" ht="28.5" customHeight="1">
      <c r="A77" s="51"/>
      <c r="B77" s="52" t="str">
        <f>IF(A77="","",VLOOKUP(A77,個別事業登録!$A$5:$B$58,2,FALSE))</f>
        <v/>
      </c>
      <c r="C77" s="53"/>
      <c r="D77" s="54"/>
      <c r="E77" s="55"/>
      <c r="F77" s="56"/>
      <c r="G77" s="57" t="s">
        <v>26</v>
      </c>
      <c r="H77" s="55"/>
      <c r="I77" s="58"/>
      <c r="J77" s="57" t="s">
        <v>26</v>
      </c>
      <c r="K77" s="55"/>
      <c r="L77" s="56"/>
      <c r="M77" s="57" t="s">
        <v>26</v>
      </c>
      <c r="N77" s="55"/>
      <c r="O77" s="58"/>
      <c r="P77" s="59" t="str">
        <f t="shared" si="4"/>
        <v/>
      </c>
      <c r="Q77" s="59" t="str">
        <f t="shared" si="5"/>
        <v/>
      </c>
    </row>
    <row r="78" spans="1:17" ht="28.5" customHeight="1">
      <c r="A78" s="51"/>
      <c r="B78" s="52" t="str">
        <f>IF(A78="","",VLOOKUP(A78,個別事業登録!$A$5:$B$58,2,FALSE))</f>
        <v/>
      </c>
      <c r="C78" s="53"/>
      <c r="D78" s="54"/>
      <c r="E78" s="55"/>
      <c r="F78" s="56"/>
      <c r="G78" s="57" t="s">
        <v>26</v>
      </c>
      <c r="H78" s="55"/>
      <c r="I78" s="58"/>
      <c r="J78" s="57" t="s">
        <v>26</v>
      </c>
      <c r="K78" s="55"/>
      <c r="L78" s="56"/>
      <c r="M78" s="57" t="s">
        <v>26</v>
      </c>
      <c r="N78" s="55"/>
      <c r="O78" s="58"/>
      <c r="P78" s="59" t="str">
        <f t="shared" si="4"/>
        <v/>
      </c>
      <c r="Q78" s="59" t="str">
        <f t="shared" si="5"/>
        <v/>
      </c>
    </row>
    <row r="79" spans="1:17" ht="28.5" customHeight="1">
      <c r="A79" s="51"/>
      <c r="B79" s="52" t="str">
        <f>IF(A79="","",VLOOKUP(A79,個別事業登録!$A$5:$B$58,2,FALSE))</f>
        <v/>
      </c>
      <c r="C79" s="53"/>
      <c r="D79" s="54"/>
      <c r="E79" s="55"/>
      <c r="F79" s="56"/>
      <c r="G79" s="57" t="s">
        <v>26</v>
      </c>
      <c r="H79" s="55"/>
      <c r="I79" s="58"/>
      <c r="J79" s="57" t="s">
        <v>26</v>
      </c>
      <c r="K79" s="55"/>
      <c r="L79" s="56"/>
      <c r="M79" s="57" t="s">
        <v>26</v>
      </c>
      <c r="N79" s="55"/>
      <c r="O79" s="58"/>
      <c r="P79" s="59" t="str">
        <f t="shared" si="4"/>
        <v/>
      </c>
      <c r="Q79" s="59" t="str">
        <f t="shared" si="5"/>
        <v/>
      </c>
    </row>
    <row r="80" spans="1:17" ht="28.5" customHeight="1">
      <c r="A80" s="51"/>
      <c r="B80" s="52" t="str">
        <f>IF(A80="","",VLOOKUP(A80,個別事業登録!$A$5:$B$58,2,FALSE))</f>
        <v/>
      </c>
      <c r="C80" s="53"/>
      <c r="D80" s="54"/>
      <c r="E80" s="55"/>
      <c r="F80" s="56"/>
      <c r="G80" s="57" t="s">
        <v>26</v>
      </c>
      <c r="H80" s="55"/>
      <c r="I80" s="58"/>
      <c r="J80" s="57" t="s">
        <v>26</v>
      </c>
      <c r="K80" s="55"/>
      <c r="L80" s="56"/>
      <c r="M80" s="57" t="s">
        <v>26</v>
      </c>
      <c r="N80" s="55"/>
      <c r="O80" s="58"/>
      <c r="P80" s="59" t="str">
        <f t="shared" si="4"/>
        <v/>
      </c>
      <c r="Q80" s="59" t="str">
        <f t="shared" si="5"/>
        <v/>
      </c>
    </row>
    <row r="81" spans="1:17" ht="28.5" customHeight="1">
      <c r="A81" s="51"/>
      <c r="B81" s="52" t="str">
        <f>IF(A81="","",VLOOKUP(A81,個別事業登録!$A$5:$B$58,2,FALSE))</f>
        <v/>
      </c>
      <c r="C81" s="53"/>
      <c r="D81" s="54"/>
      <c r="E81" s="55"/>
      <c r="F81" s="56"/>
      <c r="G81" s="57" t="s">
        <v>26</v>
      </c>
      <c r="H81" s="55"/>
      <c r="I81" s="58"/>
      <c r="J81" s="57" t="s">
        <v>26</v>
      </c>
      <c r="K81" s="55"/>
      <c r="L81" s="56"/>
      <c r="M81" s="57" t="s">
        <v>26</v>
      </c>
      <c r="N81" s="55"/>
      <c r="O81" s="58"/>
      <c r="P81" s="59" t="str">
        <f t="shared" si="4"/>
        <v/>
      </c>
      <c r="Q81" s="59" t="str">
        <f t="shared" si="5"/>
        <v/>
      </c>
    </row>
    <row r="82" spans="1:17" ht="28.5" customHeight="1">
      <c r="A82" s="51"/>
      <c r="B82" s="52" t="str">
        <f>IF(A82="","",VLOOKUP(A82,個別事業登録!$A$5:$B$58,2,FALSE))</f>
        <v/>
      </c>
      <c r="C82" s="53"/>
      <c r="D82" s="54"/>
      <c r="E82" s="55"/>
      <c r="F82" s="56"/>
      <c r="G82" s="57" t="s">
        <v>26</v>
      </c>
      <c r="H82" s="55"/>
      <c r="I82" s="58"/>
      <c r="J82" s="57" t="s">
        <v>26</v>
      </c>
      <c r="K82" s="55"/>
      <c r="L82" s="56"/>
      <c r="M82" s="57" t="s">
        <v>26</v>
      </c>
      <c r="N82" s="55"/>
      <c r="O82" s="58"/>
      <c r="P82" s="59" t="str">
        <f t="shared" si="4"/>
        <v/>
      </c>
      <c r="Q82" s="59" t="str">
        <f t="shared" si="5"/>
        <v/>
      </c>
    </row>
    <row r="83" spans="1:17" ht="28.5" customHeight="1">
      <c r="A83" s="51"/>
      <c r="B83" s="52" t="str">
        <f>IF(A83="","",VLOOKUP(A83,個別事業登録!$A$5:$B$58,2,FALSE))</f>
        <v/>
      </c>
      <c r="C83" s="53"/>
      <c r="D83" s="54"/>
      <c r="E83" s="55"/>
      <c r="F83" s="56"/>
      <c r="G83" s="57" t="s">
        <v>26</v>
      </c>
      <c r="H83" s="55"/>
      <c r="I83" s="58"/>
      <c r="J83" s="57" t="s">
        <v>26</v>
      </c>
      <c r="K83" s="55"/>
      <c r="L83" s="56"/>
      <c r="M83" s="57" t="s">
        <v>26</v>
      </c>
      <c r="N83" s="55"/>
      <c r="O83" s="58"/>
      <c r="P83" s="59" t="str">
        <f t="shared" si="4"/>
        <v/>
      </c>
      <c r="Q83" s="59" t="str">
        <f t="shared" si="5"/>
        <v/>
      </c>
    </row>
    <row r="84" spans="1:17" ht="28.5" customHeight="1">
      <c r="A84" s="51"/>
      <c r="B84" s="52" t="str">
        <f>IF(A84="","",VLOOKUP(A84,個別事業登録!$A$5:$B$58,2,FALSE))</f>
        <v/>
      </c>
      <c r="C84" s="53"/>
      <c r="D84" s="54"/>
      <c r="E84" s="55"/>
      <c r="F84" s="56"/>
      <c r="G84" s="57" t="s">
        <v>26</v>
      </c>
      <c r="H84" s="55"/>
      <c r="I84" s="58"/>
      <c r="J84" s="57" t="s">
        <v>26</v>
      </c>
      <c r="K84" s="55"/>
      <c r="L84" s="56"/>
      <c r="M84" s="57" t="s">
        <v>26</v>
      </c>
      <c r="N84" s="55"/>
      <c r="O84" s="58"/>
      <c r="P84" s="59" t="str">
        <f t="shared" si="4"/>
        <v/>
      </c>
      <c r="Q84" s="59" t="str">
        <f t="shared" si="5"/>
        <v/>
      </c>
    </row>
    <row r="85" spans="1:17" ht="28.5" customHeight="1">
      <c r="A85" s="51"/>
      <c r="B85" s="52" t="str">
        <f>IF(A85="","",VLOOKUP(A85,個別事業登録!$A$5:$B$58,2,FALSE))</f>
        <v/>
      </c>
      <c r="C85" s="53"/>
      <c r="D85" s="54"/>
      <c r="E85" s="55"/>
      <c r="F85" s="56"/>
      <c r="G85" s="57" t="s">
        <v>26</v>
      </c>
      <c r="H85" s="55"/>
      <c r="I85" s="58"/>
      <c r="J85" s="57" t="s">
        <v>26</v>
      </c>
      <c r="K85" s="55"/>
      <c r="L85" s="56"/>
      <c r="M85" s="57" t="s">
        <v>26</v>
      </c>
      <c r="N85" s="55"/>
      <c r="O85" s="58"/>
      <c r="P85" s="59" t="str">
        <f t="shared" si="4"/>
        <v/>
      </c>
      <c r="Q85" s="59" t="str">
        <f t="shared" si="5"/>
        <v/>
      </c>
    </row>
    <row r="86" spans="1:17" ht="28.5" customHeight="1">
      <c r="A86" s="51"/>
      <c r="B86" s="52" t="str">
        <f>IF(A86="","",VLOOKUP(A86,個別事業登録!$A$5:$B$58,2,FALSE))</f>
        <v/>
      </c>
      <c r="C86" s="53"/>
      <c r="D86" s="54"/>
      <c r="E86" s="55"/>
      <c r="F86" s="56"/>
      <c r="G86" s="57" t="s">
        <v>26</v>
      </c>
      <c r="H86" s="55"/>
      <c r="I86" s="58"/>
      <c r="J86" s="57" t="s">
        <v>26</v>
      </c>
      <c r="K86" s="55"/>
      <c r="L86" s="56"/>
      <c r="M86" s="57" t="s">
        <v>26</v>
      </c>
      <c r="N86" s="55"/>
      <c r="O86" s="58"/>
      <c r="P86" s="59" t="str">
        <f t="shared" si="4"/>
        <v/>
      </c>
      <c r="Q86" s="59" t="str">
        <f t="shared" si="5"/>
        <v/>
      </c>
    </row>
    <row r="87" spans="1:17" ht="28.5" customHeight="1">
      <c r="A87" s="51"/>
      <c r="B87" s="52" t="str">
        <f>IF(A87="","",VLOOKUP(A87,個別事業登録!$A$5:$B$58,2,FALSE))</f>
        <v/>
      </c>
      <c r="C87" s="53"/>
      <c r="D87" s="54"/>
      <c r="E87" s="55"/>
      <c r="F87" s="56"/>
      <c r="G87" s="57" t="s">
        <v>26</v>
      </c>
      <c r="H87" s="55"/>
      <c r="I87" s="58"/>
      <c r="J87" s="57" t="s">
        <v>26</v>
      </c>
      <c r="K87" s="55"/>
      <c r="L87" s="56"/>
      <c r="M87" s="57" t="s">
        <v>26</v>
      </c>
      <c r="N87" s="55"/>
      <c r="O87" s="58"/>
      <c r="P87" s="59" t="str">
        <f t="shared" si="4"/>
        <v/>
      </c>
      <c r="Q87" s="59" t="str">
        <f t="shared" si="5"/>
        <v/>
      </c>
    </row>
    <row r="88" spans="1:17" ht="28.5" customHeight="1">
      <c r="A88" s="51"/>
      <c r="B88" s="52" t="str">
        <f>IF(A88="","",VLOOKUP(A88,個別事業登録!$A$5:$B$58,2,FALSE))</f>
        <v/>
      </c>
      <c r="C88" s="53"/>
      <c r="D88" s="54"/>
      <c r="E88" s="55"/>
      <c r="F88" s="56"/>
      <c r="G88" s="57" t="s">
        <v>26</v>
      </c>
      <c r="H88" s="55"/>
      <c r="I88" s="58"/>
      <c r="J88" s="57" t="s">
        <v>26</v>
      </c>
      <c r="K88" s="55"/>
      <c r="L88" s="56"/>
      <c r="M88" s="57" t="s">
        <v>26</v>
      </c>
      <c r="N88" s="55"/>
      <c r="O88" s="58"/>
      <c r="P88" s="59" t="str">
        <f t="shared" si="4"/>
        <v/>
      </c>
      <c r="Q88" s="59" t="str">
        <f t="shared" si="5"/>
        <v/>
      </c>
    </row>
    <row r="89" spans="1:17" ht="28.5" customHeight="1">
      <c r="A89" s="51"/>
      <c r="B89" s="52" t="str">
        <f>IF(A89="","",VLOOKUP(A89,個別事業登録!$A$5:$B$58,2,FALSE))</f>
        <v/>
      </c>
      <c r="C89" s="53"/>
      <c r="D89" s="54"/>
      <c r="E89" s="55"/>
      <c r="F89" s="56"/>
      <c r="G89" s="57" t="s">
        <v>26</v>
      </c>
      <c r="H89" s="55"/>
      <c r="I89" s="58"/>
      <c r="J89" s="57" t="s">
        <v>26</v>
      </c>
      <c r="K89" s="55"/>
      <c r="L89" s="56"/>
      <c r="M89" s="57" t="s">
        <v>26</v>
      </c>
      <c r="N89" s="55"/>
      <c r="O89" s="58"/>
      <c r="P89" s="59" t="str">
        <f t="shared" si="4"/>
        <v/>
      </c>
      <c r="Q89" s="59" t="str">
        <f t="shared" si="5"/>
        <v/>
      </c>
    </row>
    <row r="90" spans="1:17" ht="28.5" customHeight="1">
      <c r="A90" s="51"/>
      <c r="B90" s="52" t="str">
        <f>IF(A90="","",VLOOKUP(A90,個別事業登録!$A$5:$B$58,2,FALSE))</f>
        <v/>
      </c>
      <c r="C90" s="53"/>
      <c r="D90" s="54"/>
      <c r="E90" s="55"/>
      <c r="F90" s="56"/>
      <c r="G90" s="57" t="s">
        <v>26</v>
      </c>
      <c r="H90" s="55"/>
      <c r="I90" s="58"/>
      <c r="J90" s="57" t="s">
        <v>26</v>
      </c>
      <c r="K90" s="55"/>
      <c r="L90" s="56"/>
      <c r="M90" s="57" t="s">
        <v>26</v>
      </c>
      <c r="N90" s="55"/>
      <c r="O90" s="58"/>
      <c r="P90" s="59" t="str">
        <f t="shared" si="4"/>
        <v/>
      </c>
      <c r="Q90" s="59" t="str">
        <f t="shared" si="5"/>
        <v/>
      </c>
    </row>
    <row r="91" spans="1:17" ht="28.5" customHeight="1">
      <c r="A91" s="51"/>
      <c r="B91" s="52" t="str">
        <f>IF(A91="","",VLOOKUP(A91,個別事業登録!$A$5:$B$58,2,FALSE))</f>
        <v/>
      </c>
      <c r="C91" s="53"/>
      <c r="D91" s="54"/>
      <c r="E91" s="55"/>
      <c r="F91" s="56"/>
      <c r="G91" s="57" t="s">
        <v>26</v>
      </c>
      <c r="H91" s="55"/>
      <c r="I91" s="58"/>
      <c r="J91" s="57" t="s">
        <v>26</v>
      </c>
      <c r="K91" s="55"/>
      <c r="L91" s="56"/>
      <c r="M91" s="57" t="s">
        <v>26</v>
      </c>
      <c r="N91" s="55"/>
      <c r="O91" s="58"/>
      <c r="P91" s="59" t="str">
        <f t="shared" si="4"/>
        <v/>
      </c>
      <c r="Q91" s="59" t="str">
        <f t="shared" si="5"/>
        <v/>
      </c>
    </row>
    <row r="92" spans="1:17" ht="28.5" customHeight="1">
      <c r="A92" s="51"/>
      <c r="B92" s="52" t="str">
        <f>IF(A92="","",VLOOKUP(A92,個別事業登録!$A$5:$B$58,2,FALSE))</f>
        <v/>
      </c>
      <c r="C92" s="53"/>
      <c r="D92" s="54"/>
      <c r="E92" s="55"/>
      <c r="F92" s="56"/>
      <c r="G92" s="57" t="s">
        <v>26</v>
      </c>
      <c r="H92" s="55"/>
      <c r="I92" s="58"/>
      <c r="J92" s="57" t="s">
        <v>26</v>
      </c>
      <c r="K92" s="55"/>
      <c r="L92" s="56"/>
      <c r="M92" s="57" t="s">
        <v>26</v>
      </c>
      <c r="N92" s="55"/>
      <c r="O92" s="58"/>
      <c r="P92" s="59" t="str">
        <f t="shared" si="4"/>
        <v/>
      </c>
      <c r="Q92" s="59" t="str">
        <f t="shared" si="5"/>
        <v/>
      </c>
    </row>
    <row r="93" spans="1:17" ht="28.5" customHeight="1">
      <c r="A93" s="51"/>
      <c r="B93" s="52" t="str">
        <f>IF(A93="","",VLOOKUP(A93,個別事業登録!$A$5:$B$58,2,FALSE))</f>
        <v/>
      </c>
      <c r="C93" s="53"/>
      <c r="D93" s="54"/>
      <c r="E93" s="55"/>
      <c r="F93" s="56"/>
      <c r="G93" s="57" t="s">
        <v>26</v>
      </c>
      <c r="H93" s="55"/>
      <c r="I93" s="58"/>
      <c r="J93" s="57" t="s">
        <v>26</v>
      </c>
      <c r="K93" s="55"/>
      <c r="L93" s="56"/>
      <c r="M93" s="57" t="s">
        <v>26</v>
      </c>
      <c r="N93" s="55"/>
      <c r="O93" s="58"/>
      <c r="P93" s="59" t="str">
        <f t="shared" si="4"/>
        <v/>
      </c>
      <c r="Q93" s="59" t="str">
        <f t="shared" si="5"/>
        <v/>
      </c>
    </row>
    <row r="94" spans="1:17" ht="28.5" customHeight="1">
      <c r="A94" s="51"/>
      <c r="B94" s="52" t="str">
        <f>IF(A94="","",VLOOKUP(A94,個別事業登録!$A$5:$B$58,2,FALSE))</f>
        <v/>
      </c>
      <c r="C94" s="53"/>
      <c r="D94" s="54"/>
      <c r="E94" s="55"/>
      <c r="F94" s="56"/>
      <c r="G94" s="57" t="s">
        <v>26</v>
      </c>
      <c r="H94" s="55"/>
      <c r="I94" s="58"/>
      <c r="J94" s="57" t="s">
        <v>26</v>
      </c>
      <c r="K94" s="55"/>
      <c r="L94" s="56"/>
      <c r="M94" s="57" t="s">
        <v>26</v>
      </c>
      <c r="N94" s="55"/>
      <c r="O94" s="58"/>
      <c r="P94" s="59" t="str">
        <f t="shared" si="4"/>
        <v/>
      </c>
      <c r="Q94" s="59" t="str">
        <f t="shared" si="5"/>
        <v/>
      </c>
    </row>
    <row r="95" spans="1:17" ht="28.5" customHeight="1">
      <c r="A95" s="51"/>
      <c r="B95" s="52" t="str">
        <f>IF(A95="","",VLOOKUP(A95,個別事業登録!$A$5:$B$58,2,FALSE))</f>
        <v/>
      </c>
      <c r="C95" s="53"/>
      <c r="D95" s="54"/>
      <c r="E95" s="55"/>
      <c r="F95" s="56"/>
      <c r="G95" s="57" t="s">
        <v>26</v>
      </c>
      <c r="H95" s="55"/>
      <c r="I95" s="58"/>
      <c r="J95" s="57" t="s">
        <v>26</v>
      </c>
      <c r="K95" s="55"/>
      <c r="L95" s="56"/>
      <c r="M95" s="57" t="s">
        <v>26</v>
      </c>
      <c r="N95" s="55"/>
      <c r="O95" s="58"/>
      <c r="P95" s="59" t="str">
        <f t="shared" si="4"/>
        <v/>
      </c>
      <c r="Q95" s="59" t="str">
        <f t="shared" si="5"/>
        <v/>
      </c>
    </row>
    <row r="96" spans="1:17" ht="28.5" customHeight="1">
      <c r="A96" s="51"/>
      <c r="B96" s="52" t="str">
        <f>IF(A96="","",VLOOKUP(A96,個別事業登録!$A$5:$B$58,2,FALSE))</f>
        <v/>
      </c>
      <c r="C96" s="53"/>
      <c r="D96" s="54"/>
      <c r="E96" s="55"/>
      <c r="F96" s="56"/>
      <c r="G96" s="57" t="s">
        <v>26</v>
      </c>
      <c r="H96" s="55"/>
      <c r="I96" s="58"/>
      <c r="J96" s="57" t="s">
        <v>26</v>
      </c>
      <c r="K96" s="55"/>
      <c r="L96" s="56"/>
      <c r="M96" s="57" t="s">
        <v>26</v>
      </c>
      <c r="N96" s="55"/>
      <c r="O96" s="58"/>
      <c r="P96" s="59" t="str">
        <f t="shared" si="4"/>
        <v/>
      </c>
      <c r="Q96" s="59" t="str">
        <f t="shared" si="5"/>
        <v/>
      </c>
    </row>
    <row r="97" spans="1:17" ht="28.5" customHeight="1">
      <c r="A97" s="51"/>
      <c r="B97" s="52" t="str">
        <f>IF(A97="","",VLOOKUP(A97,個別事業登録!$A$5:$B$58,2,FALSE))</f>
        <v/>
      </c>
      <c r="C97" s="53"/>
      <c r="D97" s="54"/>
      <c r="E97" s="55"/>
      <c r="F97" s="56"/>
      <c r="G97" s="57" t="s">
        <v>26</v>
      </c>
      <c r="H97" s="55"/>
      <c r="I97" s="58"/>
      <c r="J97" s="57" t="s">
        <v>26</v>
      </c>
      <c r="K97" s="55"/>
      <c r="L97" s="56"/>
      <c r="M97" s="57" t="s">
        <v>26</v>
      </c>
      <c r="N97" s="55"/>
      <c r="O97" s="58"/>
      <c r="P97" s="59" t="str">
        <f t="shared" si="4"/>
        <v/>
      </c>
      <c r="Q97" s="59" t="str">
        <f t="shared" si="5"/>
        <v/>
      </c>
    </row>
    <row r="98" spans="1:17" ht="28.5" customHeight="1">
      <c r="A98" s="51"/>
      <c r="B98" s="52" t="str">
        <f>IF(A98="","",VLOOKUP(A98,個別事業登録!$A$5:$B$58,2,FALSE))</f>
        <v/>
      </c>
      <c r="C98" s="53"/>
      <c r="D98" s="54"/>
      <c r="E98" s="55"/>
      <c r="F98" s="56"/>
      <c r="G98" s="57" t="s">
        <v>26</v>
      </c>
      <c r="H98" s="55"/>
      <c r="I98" s="58"/>
      <c r="J98" s="57" t="s">
        <v>26</v>
      </c>
      <c r="K98" s="55"/>
      <c r="L98" s="56"/>
      <c r="M98" s="57" t="s">
        <v>26</v>
      </c>
      <c r="N98" s="55"/>
      <c r="O98" s="58"/>
      <c r="P98" s="59" t="str">
        <f t="shared" si="4"/>
        <v/>
      </c>
      <c r="Q98" s="59" t="str">
        <f t="shared" si="5"/>
        <v/>
      </c>
    </row>
    <row r="99" spans="1:17" ht="28.5" customHeight="1">
      <c r="A99" s="51"/>
      <c r="B99" s="52" t="str">
        <f>IF(A99="","",VLOOKUP(A99,個別事業登録!$A$5:$B$58,2,FALSE))</f>
        <v/>
      </c>
      <c r="C99" s="53"/>
      <c r="D99" s="54"/>
      <c r="E99" s="55"/>
      <c r="F99" s="56"/>
      <c r="G99" s="57" t="s">
        <v>26</v>
      </c>
      <c r="H99" s="55"/>
      <c r="I99" s="58"/>
      <c r="J99" s="57" t="s">
        <v>26</v>
      </c>
      <c r="K99" s="55"/>
      <c r="L99" s="56"/>
      <c r="M99" s="57" t="s">
        <v>26</v>
      </c>
      <c r="N99" s="55"/>
      <c r="O99" s="58"/>
      <c r="P99" s="59" t="str">
        <f t="shared" si="4"/>
        <v/>
      </c>
      <c r="Q99" s="59" t="str">
        <f t="shared" si="5"/>
        <v/>
      </c>
    </row>
    <row r="100" spans="1:17" ht="28.5" customHeight="1">
      <c r="A100" s="51"/>
      <c r="B100" s="52" t="str">
        <f>IF(A100="","",VLOOKUP(A100,個別事業登録!$A$5:$B$58,2,FALSE))</f>
        <v/>
      </c>
      <c r="C100" s="53"/>
      <c r="D100" s="54"/>
      <c r="E100" s="55"/>
      <c r="F100" s="56"/>
      <c r="G100" s="57" t="s">
        <v>26</v>
      </c>
      <c r="H100" s="55"/>
      <c r="I100" s="58"/>
      <c r="J100" s="57" t="s">
        <v>26</v>
      </c>
      <c r="K100" s="55"/>
      <c r="L100" s="56"/>
      <c r="M100" s="57" t="s">
        <v>26</v>
      </c>
      <c r="N100" s="55"/>
      <c r="O100" s="58"/>
      <c r="P100" s="59" t="str">
        <f t="shared" si="4"/>
        <v/>
      </c>
      <c r="Q100" s="59" t="str">
        <f t="shared" si="5"/>
        <v/>
      </c>
    </row>
    <row r="101" spans="1:17" ht="28.5" customHeight="1">
      <c r="A101" s="51"/>
      <c r="B101" s="52" t="str">
        <f>IF(A101="","",VLOOKUP(A101,個別事業登録!$A$5:$B$58,2,FALSE))</f>
        <v/>
      </c>
      <c r="C101" s="53"/>
      <c r="D101" s="54"/>
      <c r="E101" s="55"/>
      <c r="F101" s="56"/>
      <c r="G101" s="57" t="s">
        <v>26</v>
      </c>
      <c r="H101" s="55"/>
      <c r="I101" s="58"/>
      <c r="J101" s="57" t="s">
        <v>26</v>
      </c>
      <c r="K101" s="55"/>
      <c r="L101" s="56"/>
      <c r="M101" s="57" t="s">
        <v>26</v>
      </c>
      <c r="N101" s="55"/>
      <c r="O101" s="58"/>
      <c r="P101" s="59" t="str">
        <f t="shared" si="4"/>
        <v/>
      </c>
      <c r="Q101" s="59" t="str">
        <f t="shared" si="5"/>
        <v/>
      </c>
    </row>
    <row r="102" spans="1:17" ht="28.5" customHeight="1">
      <c r="A102" s="51"/>
      <c r="B102" s="52" t="str">
        <f>IF(A102="","",VLOOKUP(A102,個別事業登録!$A$5:$B$58,2,FALSE))</f>
        <v/>
      </c>
      <c r="C102" s="53"/>
      <c r="D102" s="54"/>
      <c r="E102" s="55"/>
      <c r="F102" s="56"/>
      <c r="G102" s="57" t="s">
        <v>26</v>
      </c>
      <c r="H102" s="55"/>
      <c r="I102" s="58"/>
      <c r="J102" s="57" t="s">
        <v>26</v>
      </c>
      <c r="K102" s="55"/>
      <c r="L102" s="56"/>
      <c r="M102" s="57" t="s">
        <v>26</v>
      </c>
      <c r="N102" s="55"/>
      <c r="O102" s="58"/>
      <c r="P102" s="59" t="str">
        <f t="shared" si="4"/>
        <v/>
      </c>
      <c r="Q102" s="59" t="str">
        <f t="shared" si="5"/>
        <v/>
      </c>
    </row>
    <row r="103" spans="1:17" ht="28.5" customHeight="1">
      <c r="A103" s="51"/>
      <c r="B103" s="52" t="str">
        <f>IF(A103="","",VLOOKUP(A103,個別事業登録!$A$5:$B$58,2,FALSE))</f>
        <v/>
      </c>
      <c r="C103" s="53"/>
      <c r="D103" s="54"/>
      <c r="E103" s="55"/>
      <c r="F103" s="56"/>
      <c r="G103" s="57" t="s">
        <v>26</v>
      </c>
      <c r="H103" s="55"/>
      <c r="I103" s="58"/>
      <c r="J103" s="57" t="s">
        <v>26</v>
      </c>
      <c r="K103" s="55"/>
      <c r="L103" s="56"/>
      <c r="M103" s="57" t="s">
        <v>26</v>
      </c>
      <c r="N103" s="55"/>
      <c r="O103" s="58"/>
      <c r="P103" s="59" t="str">
        <f t="shared" si="4"/>
        <v/>
      </c>
      <c r="Q103" s="59" t="str">
        <f t="shared" si="5"/>
        <v/>
      </c>
    </row>
    <row r="104" spans="1:17" ht="28.5" customHeight="1">
      <c r="A104" s="51"/>
      <c r="B104" s="52" t="str">
        <f>IF(A104="","",VLOOKUP(A104,個別事業登録!$A$5:$B$58,2,FALSE))</f>
        <v/>
      </c>
      <c r="C104" s="53"/>
      <c r="D104" s="54"/>
      <c r="E104" s="55"/>
      <c r="F104" s="56"/>
      <c r="G104" s="57" t="s">
        <v>26</v>
      </c>
      <c r="H104" s="55"/>
      <c r="I104" s="58"/>
      <c r="J104" s="57" t="s">
        <v>26</v>
      </c>
      <c r="K104" s="55"/>
      <c r="L104" s="56"/>
      <c r="M104" s="57" t="s">
        <v>26</v>
      </c>
      <c r="N104" s="55"/>
      <c r="O104" s="58"/>
      <c r="P104" s="59" t="str">
        <f t="shared" si="4"/>
        <v/>
      </c>
      <c r="Q104" s="59" t="str">
        <f t="shared" si="5"/>
        <v/>
      </c>
    </row>
    <row r="105" spans="1:17" ht="28.5" customHeight="1">
      <c r="A105" s="51"/>
      <c r="B105" s="52" t="str">
        <f>IF(A105="","",VLOOKUP(A105,個別事業登録!$A$5:$B$58,2,FALSE))</f>
        <v/>
      </c>
      <c r="C105" s="53"/>
      <c r="D105" s="54"/>
      <c r="E105" s="55"/>
      <c r="F105" s="56"/>
      <c r="G105" s="57" t="s">
        <v>26</v>
      </c>
      <c r="H105" s="55"/>
      <c r="I105" s="58"/>
      <c r="J105" s="57" t="s">
        <v>26</v>
      </c>
      <c r="K105" s="55"/>
      <c r="L105" s="56"/>
      <c r="M105" s="57" t="s">
        <v>26</v>
      </c>
      <c r="N105" s="55"/>
      <c r="O105" s="58"/>
      <c r="P105" s="59" t="str">
        <f t="shared" si="4"/>
        <v/>
      </c>
      <c r="Q105" s="59" t="str">
        <f t="shared" si="5"/>
        <v/>
      </c>
    </row>
    <row r="106" spans="1:17" ht="28.5" customHeight="1">
      <c r="A106" s="51"/>
      <c r="B106" s="52" t="str">
        <f>IF(A106="","",VLOOKUP(A106,個別事業登録!$A$5:$B$58,2,FALSE))</f>
        <v/>
      </c>
      <c r="C106" s="53"/>
      <c r="D106" s="54"/>
      <c r="E106" s="55"/>
      <c r="F106" s="56"/>
      <c r="G106" s="57" t="s">
        <v>26</v>
      </c>
      <c r="H106" s="55"/>
      <c r="I106" s="58"/>
      <c r="J106" s="57" t="s">
        <v>26</v>
      </c>
      <c r="K106" s="55"/>
      <c r="L106" s="56"/>
      <c r="M106" s="57" t="s">
        <v>26</v>
      </c>
      <c r="N106" s="55"/>
      <c r="O106" s="58"/>
      <c r="P106" s="59" t="str">
        <f t="shared" si="4"/>
        <v/>
      </c>
      <c r="Q106" s="59" t="str">
        <f t="shared" si="5"/>
        <v/>
      </c>
    </row>
    <row r="107" spans="1:17" ht="28.5" customHeight="1">
      <c r="A107" s="51"/>
      <c r="B107" s="52" t="str">
        <f>IF(A107="","",VLOOKUP(A107,個別事業登録!$A$5:$B$58,2,FALSE))</f>
        <v/>
      </c>
      <c r="C107" s="53"/>
      <c r="D107" s="54"/>
      <c r="E107" s="55"/>
      <c r="F107" s="56"/>
      <c r="G107" s="57" t="s">
        <v>26</v>
      </c>
      <c r="H107" s="55"/>
      <c r="I107" s="58"/>
      <c r="J107" s="57" t="s">
        <v>26</v>
      </c>
      <c r="K107" s="55"/>
      <c r="L107" s="56"/>
      <c r="M107" s="57" t="s">
        <v>26</v>
      </c>
      <c r="N107" s="55"/>
      <c r="O107" s="58"/>
      <c r="P107" s="59" t="str">
        <f t="shared" si="4"/>
        <v/>
      </c>
      <c r="Q107" s="59" t="str">
        <f t="shared" si="5"/>
        <v/>
      </c>
    </row>
    <row r="108" spans="1:17" ht="28.5" customHeight="1">
      <c r="A108" s="51"/>
      <c r="B108" s="52" t="str">
        <f>IF(A108="","",VLOOKUP(A108,個別事業登録!$A$5:$B$58,2,FALSE))</f>
        <v/>
      </c>
      <c r="C108" s="53"/>
      <c r="D108" s="54"/>
      <c r="E108" s="55"/>
      <c r="F108" s="56"/>
      <c r="G108" s="57" t="s">
        <v>26</v>
      </c>
      <c r="H108" s="55"/>
      <c r="I108" s="58"/>
      <c r="J108" s="57" t="s">
        <v>26</v>
      </c>
      <c r="K108" s="55"/>
      <c r="L108" s="56"/>
      <c r="M108" s="57" t="s">
        <v>26</v>
      </c>
      <c r="N108" s="55"/>
      <c r="O108" s="58"/>
      <c r="P108" s="59" t="str">
        <f t="shared" si="4"/>
        <v/>
      </c>
      <c r="Q108" s="59" t="str">
        <f t="shared" si="5"/>
        <v/>
      </c>
    </row>
    <row r="109" spans="1:17" ht="28.5" customHeight="1">
      <c r="A109" s="51"/>
      <c r="B109" s="52" t="str">
        <f>IF(A109="","",VLOOKUP(A109,個別事業登録!$A$5:$B$58,2,FALSE))</f>
        <v/>
      </c>
      <c r="C109" s="53"/>
      <c r="D109" s="54"/>
      <c r="E109" s="55"/>
      <c r="F109" s="56"/>
      <c r="G109" s="57" t="s">
        <v>26</v>
      </c>
      <c r="H109" s="55"/>
      <c r="I109" s="58"/>
      <c r="J109" s="57" t="s">
        <v>26</v>
      </c>
      <c r="K109" s="55"/>
      <c r="L109" s="56"/>
      <c r="M109" s="57" t="s">
        <v>26</v>
      </c>
      <c r="N109" s="55"/>
      <c r="O109" s="58"/>
      <c r="P109" s="59" t="str">
        <f t="shared" si="4"/>
        <v/>
      </c>
      <c r="Q109" s="59" t="str">
        <f t="shared" si="5"/>
        <v/>
      </c>
    </row>
    <row r="110" spans="1:17" ht="28.5" customHeight="1">
      <c r="A110" s="51"/>
      <c r="B110" s="52" t="str">
        <f>IF(A110="","",VLOOKUP(A110,個別事業登録!$A$5:$B$58,2,FALSE))</f>
        <v/>
      </c>
      <c r="C110" s="53"/>
      <c r="D110" s="54"/>
      <c r="E110" s="55"/>
      <c r="F110" s="56"/>
      <c r="G110" s="57" t="s">
        <v>26</v>
      </c>
      <c r="H110" s="55"/>
      <c r="I110" s="58"/>
      <c r="J110" s="57" t="s">
        <v>26</v>
      </c>
      <c r="K110" s="55"/>
      <c r="L110" s="56"/>
      <c r="M110" s="57" t="s">
        <v>26</v>
      </c>
      <c r="N110" s="55"/>
      <c r="O110" s="58"/>
      <c r="P110" s="59" t="str">
        <f t="shared" si="4"/>
        <v/>
      </c>
      <c r="Q110" s="59" t="str">
        <f t="shared" si="5"/>
        <v/>
      </c>
    </row>
    <row r="111" spans="1:17" ht="28.5" customHeight="1">
      <c r="A111" s="51"/>
      <c r="B111" s="52" t="str">
        <f>IF(A111="","",VLOOKUP(A111,個別事業登録!$A$5:$B$58,2,FALSE))</f>
        <v/>
      </c>
      <c r="C111" s="53"/>
      <c r="D111" s="54"/>
      <c r="E111" s="55"/>
      <c r="F111" s="56"/>
      <c r="G111" s="57" t="s">
        <v>26</v>
      </c>
      <c r="H111" s="55"/>
      <c r="I111" s="58"/>
      <c r="J111" s="57" t="s">
        <v>26</v>
      </c>
      <c r="K111" s="55"/>
      <c r="L111" s="56"/>
      <c r="M111" s="57" t="s">
        <v>26</v>
      </c>
      <c r="N111" s="55"/>
      <c r="O111" s="58"/>
      <c r="P111" s="59" t="str">
        <f t="shared" si="4"/>
        <v/>
      </c>
      <c r="Q111" s="59" t="str">
        <f t="shared" si="5"/>
        <v/>
      </c>
    </row>
    <row r="112" spans="1:17" ht="28.5" customHeight="1">
      <c r="A112" s="51"/>
      <c r="B112" s="52" t="str">
        <f>IF(A112="","",VLOOKUP(A112,個別事業登録!$A$5:$B$58,2,FALSE))</f>
        <v/>
      </c>
      <c r="C112" s="53"/>
      <c r="D112" s="54"/>
      <c r="E112" s="55"/>
      <c r="F112" s="56"/>
      <c r="G112" s="57" t="s">
        <v>26</v>
      </c>
      <c r="H112" s="55"/>
      <c r="I112" s="58"/>
      <c r="J112" s="57" t="s">
        <v>26</v>
      </c>
      <c r="K112" s="55"/>
      <c r="L112" s="56"/>
      <c r="M112" s="57" t="s">
        <v>26</v>
      </c>
      <c r="N112" s="55"/>
      <c r="O112" s="58"/>
      <c r="P112" s="59" t="str">
        <f t="shared" si="4"/>
        <v/>
      </c>
      <c r="Q112" s="59" t="str">
        <f t="shared" si="5"/>
        <v/>
      </c>
    </row>
    <row r="113" spans="1:17" ht="28.5" customHeight="1">
      <c r="A113" s="51"/>
      <c r="B113" s="52" t="str">
        <f>IF(A113="","",VLOOKUP(A113,個別事業登録!$A$5:$B$58,2,FALSE))</f>
        <v/>
      </c>
      <c r="C113" s="53"/>
      <c r="D113" s="54"/>
      <c r="E113" s="55"/>
      <c r="F113" s="56"/>
      <c r="G113" s="57" t="s">
        <v>26</v>
      </c>
      <c r="H113" s="55"/>
      <c r="I113" s="58"/>
      <c r="J113" s="57" t="s">
        <v>26</v>
      </c>
      <c r="K113" s="55"/>
      <c r="L113" s="56"/>
      <c r="M113" s="57" t="s">
        <v>26</v>
      </c>
      <c r="N113" s="55"/>
      <c r="O113" s="58"/>
      <c r="P113" s="59" t="str">
        <f t="shared" si="4"/>
        <v/>
      </c>
      <c r="Q113" s="59" t="str">
        <f t="shared" si="5"/>
        <v/>
      </c>
    </row>
    <row r="114" spans="1:17" ht="28.5" customHeight="1">
      <c r="A114" s="51"/>
      <c r="B114" s="52" t="str">
        <f>IF(A114="","",VLOOKUP(A114,個別事業登録!$A$5:$B$58,2,FALSE))</f>
        <v/>
      </c>
      <c r="C114" s="53"/>
      <c r="D114" s="54"/>
      <c r="E114" s="55"/>
      <c r="F114" s="56"/>
      <c r="G114" s="57" t="s">
        <v>26</v>
      </c>
      <c r="H114" s="55"/>
      <c r="I114" s="58"/>
      <c r="J114" s="57" t="s">
        <v>26</v>
      </c>
      <c r="K114" s="55"/>
      <c r="L114" s="56"/>
      <c r="M114" s="57" t="s">
        <v>26</v>
      </c>
      <c r="N114" s="55"/>
      <c r="O114" s="58"/>
      <c r="P114" s="59" t="str">
        <f t="shared" si="4"/>
        <v/>
      </c>
      <c r="Q114" s="59" t="str">
        <f t="shared" si="5"/>
        <v/>
      </c>
    </row>
    <row r="115" spans="1:17" ht="28.5" customHeight="1">
      <c r="A115" s="51"/>
      <c r="B115" s="52" t="str">
        <f>IF(A115="","",VLOOKUP(A115,個別事業登録!$A$5:$B$58,2,FALSE))</f>
        <v/>
      </c>
      <c r="C115" s="53"/>
      <c r="D115" s="54"/>
      <c r="E115" s="55"/>
      <c r="F115" s="56"/>
      <c r="G115" s="57" t="s">
        <v>26</v>
      </c>
      <c r="H115" s="55"/>
      <c r="I115" s="58"/>
      <c r="J115" s="57" t="s">
        <v>26</v>
      </c>
      <c r="K115" s="55"/>
      <c r="L115" s="56"/>
      <c r="M115" s="57" t="s">
        <v>26</v>
      </c>
      <c r="N115" s="55"/>
      <c r="O115" s="58"/>
      <c r="P115" s="59" t="str">
        <f t="shared" si="4"/>
        <v/>
      </c>
      <c r="Q115" s="59" t="str">
        <f t="shared" si="5"/>
        <v/>
      </c>
    </row>
    <row r="116" spans="1:17" ht="28.5" customHeight="1">
      <c r="A116" s="51"/>
      <c r="B116" s="52" t="str">
        <f>IF(A116="","",VLOOKUP(A116,個別事業登録!$A$5:$B$58,2,FALSE))</f>
        <v/>
      </c>
      <c r="C116" s="53"/>
      <c r="D116" s="54"/>
      <c r="E116" s="55"/>
      <c r="F116" s="56"/>
      <c r="G116" s="57" t="s">
        <v>26</v>
      </c>
      <c r="H116" s="55"/>
      <c r="I116" s="58"/>
      <c r="J116" s="57" t="s">
        <v>26</v>
      </c>
      <c r="K116" s="55"/>
      <c r="L116" s="56"/>
      <c r="M116" s="57" t="s">
        <v>26</v>
      </c>
      <c r="N116" s="55"/>
      <c r="O116" s="58"/>
      <c r="P116" s="59" t="str">
        <f t="shared" si="4"/>
        <v/>
      </c>
      <c r="Q116" s="59" t="str">
        <f t="shared" si="5"/>
        <v/>
      </c>
    </row>
    <row r="117" spans="1:17" ht="28.5" customHeight="1">
      <c r="A117" s="51"/>
      <c r="B117" s="52" t="str">
        <f>IF(A117="","",VLOOKUP(A117,個別事業登録!$A$5:$B$58,2,FALSE))</f>
        <v/>
      </c>
      <c r="C117" s="53"/>
      <c r="D117" s="54"/>
      <c r="E117" s="55"/>
      <c r="F117" s="56"/>
      <c r="G117" s="57" t="s">
        <v>26</v>
      </c>
      <c r="H117" s="55"/>
      <c r="I117" s="58"/>
      <c r="J117" s="57" t="s">
        <v>26</v>
      </c>
      <c r="K117" s="55"/>
      <c r="L117" s="56"/>
      <c r="M117" s="57" t="s">
        <v>26</v>
      </c>
      <c r="N117" s="55"/>
      <c r="O117" s="58"/>
      <c r="P117" s="59" t="str">
        <f t="shared" si="4"/>
        <v/>
      </c>
      <c r="Q117" s="59" t="str">
        <f t="shared" si="5"/>
        <v/>
      </c>
    </row>
    <row r="118" spans="1:17" ht="28.5" customHeight="1">
      <c r="A118" s="51"/>
      <c r="B118" s="52" t="str">
        <f>IF(A118="","",VLOOKUP(A118,個別事業登録!$A$5:$B$58,2,FALSE))</f>
        <v/>
      </c>
      <c r="C118" s="53"/>
      <c r="D118" s="54"/>
      <c r="E118" s="55"/>
      <c r="F118" s="56"/>
      <c r="G118" s="57" t="s">
        <v>26</v>
      </c>
      <c r="H118" s="55"/>
      <c r="I118" s="58"/>
      <c r="J118" s="57" t="s">
        <v>26</v>
      </c>
      <c r="K118" s="55"/>
      <c r="L118" s="56"/>
      <c r="M118" s="57" t="s">
        <v>26</v>
      </c>
      <c r="N118" s="55"/>
      <c r="O118" s="58"/>
      <c r="P118" s="59" t="str">
        <f t="shared" si="4"/>
        <v/>
      </c>
      <c r="Q118" s="59" t="str">
        <f t="shared" si="5"/>
        <v/>
      </c>
    </row>
    <row r="119" spans="1:17" ht="28.5" customHeight="1">
      <c r="A119" s="51"/>
      <c r="B119" s="52" t="str">
        <f>IF(A119="","",VLOOKUP(A119,個別事業登録!$A$5:$B$58,2,FALSE))</f>
        <v/>
      </c>
      <c r="C119" s="53"/>
      <c r="D119" s="54"/>
      <c r="E119" s="55"/>
      <c r="F119" s="56"/>
      <c r="G119" s="57" t="s">
        <v>26</v>
      </c>
      <c r="H119" s="55"/>
      <c r="I119" s="58"/>
      <c r="J119" s="57" t="s">
        <v>26</v>
      </c>
      <c r="K119" s="55"/>
      <c r="L119" s="56"/>
      <c r="M119" s="57" t="s">
        <v>26</v>
      </c>
      <c r="N119" s="55"/>
      <c r="O119" s="58"/>
      <c r="P119" s="59" t="str">
        <f t="shared" si="4"/>
        <v/>
      </c>
      <c r="Q119" s="59" t="str">
        <f t="shared" si="5"/>
        <v/>
      </c>
    </row>
    <row r="120" spans="1:17" ht="28.5" customHeight="1">
      <c r="A120" s="51"/>
      <c r="B120" s="52" t="str">
        <f>IF(A120="","",VLOOKUP(A120,個別事業登録!$A$5:$B$58,2,FALSE))</f>
        <v/>
      </c>
      <c r="C120" s="53"/>
      <c r="D120" s="54"/>
      <c r="E120" s="55"/>
      <c r="F120" s="56"/>
      <c r="G120" s="57" t="s">
        <v>26</v>
      </c>
      <c r="H120" s="55"/>
      <c r="I120" s="58"/>
      <c r="J120" s="57" t="s">
        <v>26</v>
      </c>
      <c r="K120" s="55"/>
      <c r="L120" s="56"/>
      <c r="M120" s="57" t="s">
        <v>26</v>
      </c>
      <c r="N120" s="55"/>
      <c r="O120" s="58"/>
      <c r="P120" s="59" t="str">
        <f t="shared" si="4"/>
        <v/>
      </c>
      <c r="Q120" s="59" t="str">
        <f t="shared" si="5"/>
        <v/>
      </c>
    </row>
    <row r="121" spans="1:17" ht="28.5" customHeight="1">
      <c r="A121" s="51"/>
      <c r="B121" s="52" t="str">
        <f>IF(A121="","",VLOOKUP(A121,個別事業登録!$A$5:$B$58,2,FALSE))</f>
        <v/>
      </c>
      <c r="C121" s="53"/>
      <c r="D121" s="54"/>
      <c r="E121" s="55"/>
      <c r="F121" s="56"/>
      <c r="G121" s="57" t="s">
        <v>26</v>
      </c>
      <c r="H121" s="55"/>
      <c r="I121" s="58"/>
      <c r="J121" s="57" t="s">
        <v>26</v>
      </c>
      <c r="K121" s="55"/>
      <c r="L121" s="56"/>
      <c r="M121" s="57" t="s">
        <v>26</v>
      </c>
      <c r="N121" s="55"/>
      <c r="O121" s="58"/>
      <c r="P121" s="59" t="str">
        <f t="shared" si="4"/>
        <v/>
      </c>
      <c r="Q121" s="59" t="str">
        <f t="shared" si="5"/>
        <v/>
      </c>
    </row>
    <row r="122" spans="1:17" ht="28.5" customHeight="1">
      <c r="A122" s="51"/>
      <c r="B122" s="52" t="str">
        <f>IF(A122="","",VLOOKUP(A122,個別事業登録!$A$5:$B$58,2,FALSE))</f>
        <v/>
      </c>
      <c r="C122" s="53"/>
      <c r="D122" s="54"/>
      <c r="E122" s="55"/>
      <c r="F122" s="56"/>
      <c r="G122" s="57" t="s">
        <v>26</v>
      </c>
      <c r="H122" s="55"/>
      <c r="I122" s="58"/>
      <c r="J122" s="57" t="s">
        <v>26</v>
      </c>
      <c r="K122" s="55"/>
      <c r="L122" s="56"/>
      <c r="M122" s="57" t="s">
        <v>26</v>
      </c>
      <c r="N122" s="55"/>
      <c r="O122" s="58"/>
      <c r="P122" s="59" t="str">
        <f t="shared" si="4"/>
        <v/>
      </c>
      <c r="Q122" s="59" t="str">
        <f t="shared" si="5"/>
        <v/>
      </c>
    </row>
    <row r="123" spans="1:17" ht="28.5" customHeight="1">
      <c r="A123" s="51"/>
      <c r="B123" s="52" t="str">
        <f>IF(A123="","",VLOOKUP(A123,個別事業登録!$A$5:$B$58,2,FALSE))</f>
        <v/>
      </c>
      <c r="C123" s="53"/>
      <c r="D123" s="54"/>
      <c r="E123" s="55"/>
      <c r="F123" s="56"/>
      <c r="G123" s="57" t="s">
        <v>26</v>
      </c>
      <c r="H123" s="55"/>
      <c r="I123" s="58"/>
      <c r="J123" s="57" t="s">
        <v>26</v>
      </c>
      <c r="K123" s="55"/>
      <c r="L123" s="56"/>
      <c r="M123" s="57" t="s">
        <v>26</v>
      </c>
      <c r="N123" s="55"/>
      <c r="O123" s="58"/>
      <c r="P123" s="59" t="str">
        <f t="shared" si="4"/>
        <v/>
      </c>
      <c r="Q123" s="59" t="str">
        <f t="shared" si="5"/>
        <v/>
      </c>
    </row>
    <row r="124" spans="1:17" ht="28.5" customHeight="1">
      <c r="A124" s="51"/>
      <c r="B124" s="52" t="str">
        <f>IF(A124="","",VLOOKUP(A124,個別事業登録!$A$5:$B$58,2,FALSE))</f>
        <v/>
      </c>
      <c r="C124" s="53"/>
      <c r="D124" s="54"/>
      <c r="E124" s="55"/>
      <c r="F124" s="56"/>
      <c r="G124" s="57" t="s">
        <v>26</v>
      </c>
      <c r="H124" s="55"/>
      <c r="I124" s="58"/>
      <c r="J124" s="57" t="s">
        <v>26</v>
      </c>
      <c r="K124" s="55"/>
      <c r="L124" s="56"/>
      <c r="M124" s="57" t="s">
        <v>26</v>
      </c>
      <c r="N124" s="55"/>
      <c r="O124" s="58"/>
      <c r="P124" s="59" t="str">
        <f t="shared" si="4"/>
        <v/>
      </c>
      <c r="Q124" s="59" t="str">
        <f t="shared" si="5"/>
        <v/>
      </c>
    </row>
    <row r="125" spans="1:17" ht="28.5" customHeight="1">
      <c r="A125" s="51"/>
      <c r="B125" s="52" t="str">
        <f>IF(A125="","",VLOOKUP(A125,個別事業登録!$A$5:$B$58,2,FALSE))</f>
        <v/>
      </c>
      <c r="C125" s="53"/>
      <c r="D125" s="54"/>
      <c r="E125" s="55"/>
      <c r="F125" s="56"/>
      <c r="G125" s="57" t="s">
        <v>26</v>
      </c>
      <c r="H125" s="55"/>
      <c r="I125" s="58"/>
      <c r="J125" s="57" t="s">
        <v>26</v>
      </c>
      <c r="K125" s="55"/>
      <c r="L125" s="56"/>
      <c r="M125" s="57" t="s">
        <v>26</v>
      </c>
      <c r="N125" s="55"/>
      <c r="O125" s="58"/>
      <c r="P125" s="59" t="str">
        <f t="shared" si="4"/>
        <v/>
      </c>
      <c r="Q125" s="59" t="str">
        <f t="shared" si="5"/>
        <v/>
      </c>
    </row>
    <row r="126" spans="1:17" ht="28.5" customHeight="1">
      <c r="A126" s="51"/>
      <c r="B126" s="52" t="str">
        <f>IF(A126="","",VLOOKUP(A126,個別事業登録!$A$5:$B$58,2,FALSE))</f>
        <v/>
      </c>
      <c r="C126" s="53"/>
      <c r="D126" s="54"/>
      <c r="E126" s="55"/>
      <c r="F126" s="56"/>
      <c r="G126" s="57" t="s">
        <v>26</v>
      </c>
      <c r="H126" s="55"/>
      <c r="I126" s="58"/>
      <c r="J126" s="57" t="s">
        <v>26</v>
      </c>
      <c r="K126" s="55"/>
      <c r="L126" s="56"/>
      <c r="M126" s="57" t="s">
        <v>26</v>
      </c>
      <c r="N126" s="55"/>
      <c r="O126" s="58"/>
      <c r="P126" s="59" t="str">
        <f t="shared" si="4"/>
        <v/>
      </c>
      <c r="Q126" s="59" t="str">
        <f t="shared" si="5"/>
        <v/>
      </c>
    </row>
    <row r="127" spans="1:17" ht="28.5" customHeight="1">
      <c r="A127" s="51"/>
      <c r="B127" s="52" t="str">
        <f>IF(A127="","",VLOOKUP(A127,個別事業登録!$A$5:$B$58,2,FALSE))</f>
        <v/>
      </c>
      <c r="C127" s="53"/>
      <c r="D127" s="54"/>
      <c r="E127" s="55"/>
      <c r="F127" s="56"/>
      <c r="G127" s="57" t="s">
        <v>26</v>
      </c>
      <c r="H127" s="55"/>
      <c r="I127" s="58"/>
      <c r="J127" s="57" t="s">
        <v>26</v>
      </c>
      <c r="K127" s="55"/>
      <c r="L127" s="56"/>
      <c r="M127" s="57" t="s">
        <v>26</v>
      </c>
      <c r="N127" s="55"/>
      <c r="O127" s="58"/>
      <c r="P127" s="59" t="str">
        <f t="shared" si="4"/>
        <v/>
      </c>
      <c r="Q127" s="59" t="str">
        <f t="shared" si="5"/>
        <v/>
      </c>
    </row>
    <row r="128" spans="1:17" ht="28.5" customHeight="1">
      <c r="A128" s="51"/>
      <c r="B128" s="52" t="str">
        <f>IF(A128="","",VLOOKUP(A128,個別事業登録!$A$5:$B$58,2,FALSE))</f>
        <v/>
      </c>
      <c r="C128" s="53"/>
      <c r="D128" s="54"/>
      <c r="E128" s="55"/>
      <c r="F128" s="56"/>
      <c r="G128" s="57" t="s">
        <v>26</v>
      </c>
      <c r="H128" s="55"/>
      <c r="I128" s="58"/>
      <c r="J128" s="57" t="s">
        <v>26</v>
      </c>
      <c r="K128" s="55"/>
      <c r="L128" s="56"/>
      <c r="M128" s="57" t="s">
        <v>26</v>
      </c>
      <c r="N128" s="55"/>
      <c r="O128" s="58"/>
      <c r="P128" s="59" t="str">
        <f t="shared" si="4"/>
        <v/>
      </c>
      <c r="Q128" s="59" t="str">
        <f t="shared" si="5"/>
        <v/>
      </c>
    </row>
    <row r="129" spans="1:17" ht="28.5" customHeight="1">
      <c r="A129" s="51"/>
      <c r="B129" s="52" t="str">
        <f>IF(A129="","",VLOOKUP(A129,個別事業登録!$A$5:$B$58,2,FALSE))</f>
        <v/>
      </c>
      <c r="C129" s="53"/>
      <c r="D129" s="54"/>
      <c r="E129" s="55"/>
      <c r="F129" s="56"/>
      <c r="G129" s="57" t="s">
        <v>26</v>
      </c>
      <c r="H129" s="55"/>
      <c r="I129" s="58"/>
      <c r="J129" s="57" t="s">
        <v>26</v>
      </c>
      <c r="K129" s="55"/>
      <c r="L129" s="56"/>
      <c r="M129" s="57" t="s">
        <v>26</v>
      </c>
      <c r="N129" s="55"/>
      <c r="O129" s="58"/>
      <c r="P129" s="59" t="str">
        <f t="shared" si="4"/>
        <v/>
      </c>
      <c r="Q129" s="59" t="str">
        <f t="shared" si="5"/>
        <v/>
      </c>
    </row>
    <row r="130" spans="1:17" ht="28.5" customHeight="1">
      <c r="A130" s="51"/>
      <c r="B130" s="52" t="str">
        <f>IF(A130="","",VLOOKUP(A130,個別事業登録!$A$5:$B$58,2,FALSE))</f>
        <v/>
      </c>
      <c r="C130" s="53"/>
      <c r="D130" s="54"/>
      <c r="E130" s="55"/>
      <c r="F130" s="56"/>
      <c r="G130" s="57" t="s">
        <v>26</v>
      </c>
      <c r="H130" s="55"/>
      <c r="I130" s="58"/>
      <c r="J130" s="57" t="s">
        <v>26</v>
      </c>
      <c r="K130" s="55"/>
      <c r="L130" s="56"/>
      <c r="M130" s="57" t="s">
        <v>26</v>
      </c>
      <c r="N130" s="55"/>
      <c r="O130" s="58"/>
      <c r="P130" s="59" t="str">
        <f t="shared" ref="P130:P193" si="6">IF(PRODUCT(E130:N130)=0,"",PRODUCT(E130:N130))</f>
        <v/>
      </c>
      <c r="Q130" s="59" t="str">
        <f t="shared" ref="Q130:Q193" si="7">IF(P130="","",INT(P130*1.08))</f>
        <v/>
      </c>
    </row>
    <row r="131" spans="1:17" ht="28.5" customHeight="1">
      <c r="A131" s="51"/>
      <c r="B131" s="52" t="str">
        <f>IF(A131="","",VLOOKUP(A131,個別事業登録!$A$5:$B$58,2,FALSE))</f>
        <v/>
      </c>
      <c r="C131" s="53"/>
      <c r="D131" s="54"/>
      <c r="E131" s="55"/>
      <c r="F131" s="56"/>
      <c r="G131" s="57" t="s">
        <v>26</v>
      </c>
      <c r="H131" s="55"/>
      <c r="I131" s="58"/>
      <c r="J131" s="57" t="s">
        <v>26</v>
      </c>
      <c r="K131" s="55"/>
      <c r="L131" s="56"/>
      <c r="M131" s="57" t="s">
        <v>26</v>
      </c>
      <c r="N131" s="55"/>
      <c r="O131" s="58"/>
      <c r="P131" s="59" t="str">
        <f t="shared" si="6"/>
        <v/>
      </c>
      <c r="Q131" s="59" t="str">
        <f t="shared" si="7"/>
        <v/>
      </c>
    </row>
    <row r="132" spans="1:17" ht="28.5" customHeight="1">
      <c r="A132" s="51"/>
      <c r="B132" s="52" t="str">
        <f>IF(A132="","",VLOOKUP(A132,個別事業登録!$A$5:$B$58,2,FALSE))</f>
        <v/>
      </c>
      <c r="C132" s="53"/>
      <c r="D132" s="54"/>
      <c r="E132" s="55"/>
      <c r="F132" s="56"/>
      <c r="G132" s="57" t="s">
        <v>26</v>
      </c>
      <c r="H132" s="55"/>
      <c r="I132" s="58"/>
      <c r="J132" s="57" t="s">
        <v>26</v>
      </c>
      <c r="K132" s="55"/>
      <c r="L132" s="56"/>
      <c r="M132" s="57" t="s">
        <v>26</v>
      </c>
      <c r="N132" s="55"/>
      <c r="O132" s="58"/>
      <c r="P132" s="59" t="str">
        <f t="shared" si="6"/>
        <v/>
      </c>
      <c r="Q132" s="59" t="str">
        <f t="shared" si="7"/>
        <v/>
      </c>
    </row>
    <row r="133" spans="1:17" ht="28.5" customHeight="1">
      <c r="A133" s="51"/>
      <c r="B133" s="52" t="str">
        <f>IF(A133="","",VLOOKUP(A133,個別事業登録!$A$5:$B$58,2,FALSE))</f>
        <v/>
      </c>
      <c r="C133" s="53"/>
      <c r="D133" s="54"/>
      <c r="E133" s="55"/>
      <c r="F133" s="56"/>
      <c r="G133" s="57" t="s">
        <v>26</v>
      </c>
      <c r="H133" s="55"/>
      <c r="I133" s="58"/>
      <c r="J133" s="57" t="s">
        <v>26</v>
      </c>
      <c r="K133" s="55"/>
      <c r="L133" s="56"/>
      <c r="M133" s="57" t="s">
        <v>26</v>
      </c>
      <c r="N133" s="55"/>
      <c r="O133" s="58"/>
      <c r="P133" s="59" t="str">
        <f t="shared" si="6"/>
        <v/>
      </c>
      <c r="Q133" s="59" t="str">
        <f t="shared" si="7"/>
        <v/>
      </c>
    </row>
    <row r="134" spans="1:17" ht="28.5" customHeight="1">
      <c r="A134" s="51"/>
      <c r="B134" s="52" t="str">
        <f>IF(A134="","",VLOOKUP(A134,個別事業登録!$A$5:$B$58,2,FALSE))</f>
        <v/>
      </c>
      <c r="C134" s="53"/>
      <c r="D134" s="54"/>
      <c r="E134" s="55"/>
      <c r="F134" s="56"/>
      <c r="G134" s="57" t="s">
        <v>26</v>
      </c>
      <c r="H134" s="55"/>
      <c r="I134" s="58"/>
      <c r="J134" s="57" t="s">
        <v>26</v>
      </c>
      <c r="K134" s="55"/>
      <c r="L134" s="56"/>
      <c r="M134" s="57" t="s">
        <v>26</v>
      </c>
      <c r="N134" s="55"/>
      <c r="O134" s="58"/>
      <c r="P134" s="59" t="str">
        <f t="shared" si="6"/>
        <v/>
      </c>
      <c r="Q134" s="59" t="str">
        <f t="shared" si="7"/>
        <v/>
      </c>
    </row>
    <row r="135" spans="1:17" ht="28.5" customHeight="1">
      <c r="A135" s="51"/>
      <c r="B135" s="52" t="str">
        <f>IF(A135="","",VLOOKUP(A135,個別事業登録!$A$5:$B$58,2,FALSE))</f>
        <v/>
      </c>
      <c r="C135" s="53"/>
      <c r="D135" s="54"/>
      <c r="E135" s="55"/>
      <c r="F135" s="56"/>
      <c r="G135" s="57" t="s">
        <v>26</v>
      </c>
      <c r="H135" s="55"/>
      <c r="I135" s="58"/>
      <c r="J135" s="57" t="s">
        <v>26</v>
      </c>
      <c r="K135" s="55"/>
      <c r="L135" s="56"/>
      <c r="M135" s="57" t="s">
        <v>26</v>
      </c>
      <c r="N135" s="55"/>
      <c r="O135" s="58"/>
      <c r="P135" s="59" t="str">
        <f t="shared" si="6"/>
        <v/>
      </c>
      <c r="Q135" s="59" t="str">
        <f t="shared" si="7"/>
        <v/>
      </c>
    </row>
    <row r="136" spans="1:17" ht="28.5" customHeight="1">
      <c r="A136" s="51"/>
      <c r="B136" s="52" t="str">
        <f>IF(A136="","",VLOOKUP(A136,個別事業登録!$A$5:$B$58,2,FALSE))</f>
        <v/>
      </c>
      <c r="C136" s="53"/>
      <c r="D136" s="54"/>
      <c r="E136" s="55"/>
      <c r="F136" s="56"/>
      <c r="G136" s="57" t="s">
        <v>26</v>
      </c>
      <c r="H136" s="55"/>
      <c r="I136" s="58"/>
      <c r="J136" s="57" t="s">
        <v>26</v>
      </c>
      <c r="K136" s="55"/>
      <c r="L136" s="56"/>
      <c r="M136" s="57" t="s">
        <v>26</v>
      </c>
      <c r="N136" s="55"/>
      <c r="O136" s="58"/>
      <c r="P136" s="59" t="str">
        <f t="shared" si="6"/>
        <v/>
      </c>
      <c r="Q136" s="59" t="str">
        <f t="shared" si="7"/>
        <v/>
      </c>
    </row>
    <row r="137" spans="1:17" ht="28.5" customHeight="1">
      <c r="A137" s="51"/>
      <c r="B137" s="52" t="str">
        <f>IF(A137="","",VLOOKUP(A137,個別事業登録!$A$5:$B$58,2,FALSE))</f>
        <v/>
      </c>
      <c r="C137" s="53"/>
      <c r="D137" s="54"/>
      <c r="E137" s="55"/>
      <c r="F137" s="56"/>
      <c r="G137" s="57" t="s">
        <v>26</v>
      </c>
      <c r="H137" s="55"/>
      <c r="I137" s="58"/>
      <c r="J137" s="57" t="s">
        <v>26</v>
      </c>
      <c r="K137" s="55"/>
      <c r="L137" s="56"/>
      <c r="M137" s="57" t="s">
        <v>26</v>
      </c>
      <c r="N137" s="55"/>
      <c r="O137" s="58"/>
      <c r="P137" s="59" t="str">
        <f t="shared" si="6"/>
        <v/>
      </c>
      <c r="Q137" s="59" t="str">
        <f t="shared" si="7"/>
        <v/>
      </c>
    </row>
    <row r="138" spans="1:17" ht="28.5" customHeight="1">
      <c r="A138" s="51"/>
      <c r="B138" s="52" t="str">
        <f>IF(A138="","",VLOOKUP(A138,個別事業登録!$A$5:$B$58,2,FALSE))</f>
        <v/>
      </c>
      <c r="C138" s="53"/>
      <c r="D138" s="54"/>
      <c r="E138" s="55"/>
      <c r="F138" s="56"/>
      <c r="G138" s="57" t="s">
        <v>26</v>
      </c>
      <c r="H138" s="55"/>
      <c r="I138" s="58"/>
      <c r="J138" s="57" t="s">
        <v>26</v>
      </c>
      <c r="K138" s="55"/>
      <c r="L138" s="56"/>
      <c r="M138" s="57" t="s">
        <v>26</v>
      </c>
      <c r="N138" s="55"/>
      <c r="O138" s="58"/>
      <c r="P138" s="59" t="str">
        <f t="shared" si="6"/>
        <v/>
      </c>
      <c r="Q138" s="59" t="str">
        <f t="shared" si="7"/>
        <v/>
      </c>
    </row>
    <row r="139" spans="1:17" ht="28.5" customHeight="1">
      <c r="A139" s="51"/>
      <c r="B139" s="52" t="str">
        <f>IF(A139="","",VLOOKUP(A139,個別事業登録!$A$5:$B$58,2,FALSE))</f>
        <v/>
      </c>
      <c r="C139" s="53"/>
      <c r="D139" s="54"/>
      <c r="E139" s="55"/>
      <c r="F139" s="56"/>
      <c r="G139" s="57" t="s">
        <v>26</v>
      </c>
      <c r="H139" s="55"/>
      <c r="I139" s="58"/>
      <c r="J139" s="57" t="s">
        <v>26</v>
      </c>
      <c r="K139" s="55"/>
      <c r="L139" s="56"/>
      <c r="M139" s="57" t="s">
        <v>26</v>
      </c>
      <c r="N139" s="55"/>
      <c r="O139" s="58"/>
      <c r="P139" s="59" t="str">
        <f t="shared" si="6"/>
        <v/>
      </c>
      <c r="Q139" s="59" t="str">
        <f t="shared" si="7"/>
        <v/>
      </c>
    </row>
    <row r="140" spans="1:17" ht="28.5" customHeight="1">
      <c r="A140" s="51"/>
      <c r="B140" s="52" t="str">
        <f>IF(A140="","",VLOOKUP(A140,個別事業登録!$A$5:$B$58,2,FALSE))</f>
        <v/>
      </c>
      <c r="C140" s="53"/>
      <c r="D140" s="54"/>
      <c r="E140" s="55"/>
      <c r="F140" s="56"/>
      <c r="G140" s="57" t="s">
        <v>26</v>
      </c>
      <c r="H140" s="55"/>
      <c r="I140" s="58"/>
      <c r="J140" s="57" t="s">
        <v>26</v>
      </c>
      <c r="K140" s="55"/>
      <c r="L140" s="56"/>
      <c r="M140" s="57" t="s">
        <v>26</v>
      </c>
      <c r="N140" s="55"/>
      <c r="O140" s="58"/>
      <c r="P140" s="59" t="str">
        <f t="shared" si="6"/>
        <v/>
      </c>
      <c r="Q140" s="59" t="str">
        <f t="shared" si="7"/>
        <v/>
      </c>
    </row>
    <row r="141" spans="1:17" ht="28.5" customHeight="1">
      <c r="A141" s="51"/>
      <c r="B141" s="52" t="str">
        <f>IF(A141="","",VLOOKUP(A141,個別事業登録!$A$5:$B$58,2,FALSE))</f>
        <v/>
      </c>
      <c r="C141" s="53"/>
      <c r="D141" s="54"/>
      <c r="E141" s="55"/>
      <c r="F141" s="56"/>
      <c r="G141" s="57" t="s">
        <v>26</v>
      </c>
      <c r="H141" s="55"/>
      <c r="I141" s="58"/>
      <c r="J141" s="57" t="s">
        <v>26</v>
      </c>
      <c r="K141" s="55"/>
      <c r="L141" s="56"/>
      <c r="M141" s="57" t="s">
        <v>26</v>
      </c>
      <c r="N141" s="55"/>
      <c r="O141" s="58"/>
      <c r="P141" s="59" t="str">
        <f t="shared" si="6"/>
        <v/>
      </c>
      <c r="Q141" s="59" t="str">
        <f t="shared" si="7"/>
        <v/>
      </c>
    </row>
    <row r="142" spans="1:17" ht="28.5" customHeight="1">
      <c r="A142" s="51"/>
      <c r="B142" s="52" t="str">
        <f>IF(A142="","",VLOOKUP(A142,個別事業登録!$A$5:$B$58,2,FALSE))</f>
        <v/>
      </c>
      <c r="C142" s="53"/>
      <c r="D142" s="54"/>
      <c r="E142" s="55"/>
      <c r="F142" s="56"/>
      <c r="G142" s="57" t="s">
        <v>26</v>
      </c>
      <c r="H142" s="55"/>
      <c r="I142" s="58"/>
      <c r="J142" s="57" t="s">
        <v>26</v>
      </c>
      <c r="K142" s="55"/>
      <c r="L142" s="56"/>
      <c r="M142" s="57" t="s">
        <v>26</v>
      </c>
      <c r="N142" s="55"/>
      <c r="O142" s="58"/>
      <c r="P142" s="59" t="str">
        <f t="shared" si="6"/>
        <v/>
      </c>
      <c r="Q142" s="59" t="str">
        <f t="shared" si="7"/>
        <v/>
      </c>
    </row>
    <row r="143" spans="1:17" ht="28.5" customHeight="1">
      <c r="A143" s="51"/>
      <c r="B143" s="52" t="str">
        <f>IF(A143="","",VLOOKUP(A143,個別事業登録!$A$5:$B$58,2,FALSE))</f>
        <v/>
      </c>
      <c r="C143" s="53"/>
      <c r="D143" s="54"/>
      <c r="E143" s="55"/>
      <c r="F143" s="56"/>
      <c r="G143" s="57" t="s">
        <v>26</v>
      </c>
      <c r="H143" s="55"/>
      <c r="I143" s="58"/>
      <c r="J143" s="57" t="s">
        <v>26</v>
      </c>
      <c r="K143" s="55"/>
      <c r="L143" s="56"/>
      <c r="M143" s="57" t="s">
        <v>26</v>
      </c>
      <c r="N143" s="55"/>
      <c r="O143" s="58"/>
      <c r="P143" s="59" t="str">
        <f t="shared" si="6"/>
        <v/>
      </c>
      <c r="Q143" s="59" t="str">
        <f t="shared" si="7"/>
        <v/>
      </c>
    </row>
    <row r="144" spans="1:17" ht="28.5" customHeight="1">
      <c r="A144" s="51"/>
      <c r="B144" s="52" t="str">
        <f>IF(A144="","",VLOOKUP(A144,個別事業登録!$A$5:$B$58,2,FALSE))</f>
        <v/>
      </c>
      <c r="C144" s="53"/>
      <c r="D144" s="54"/>
      <c r="E144" s="55"/>
      <c r="F144" s="56"/>
      <c r="G144" s="57" t="s">
        <v>26</v>
      </c>
      <c r="H144" s="55"/>
      <c r="I144" s="58"/>
      <c r="J144" s="57" t="s">
        <v>26</v>
      </c>
      <c r="K144" s="55"/>
      <c r="L144" s="56"/>
      <c r="M144" s="57" t="s">
        <v>26</v>
      </c>
      <c r="N144" s="55"/>
      <c r="O144" s="58"/>
      <c r="P144" s="59" t="str">
        <f t="shared" si="6"/>
        <v/>
      </c>
      <c r="Q144" s="59" t="str">
        <f t="shared" si="7"/>
        <v/>
      </c>
    </row>
    <row r="145" spans="1:17" ht="28.5" customHeight="1">
      <c r="A145" s="51"/>
      <c r="B145" s="52" t="str">
        <f>IF(A145="","",VLOOKUP(A145,個別事業登録!$A$5:$B$58,2,FALSE))</f>
        <v/>
      </c>
      <c r="C145" s="53"/>
      <c r="D145" s="54"/>
      <c r="E145" s="55"/>
      <c r="F145" s="56"/>
      <c r="G145" s="57" t="s">
        <v>26</v>
      </c>
      <c r="H145" s="55"/>
      <c r="I145" s="58"/>
      <c r="J145" s="57" t="s">
        <v>26</v>
      </c>
      <c r="K145" s="55"/>
      <c r="L145" s="56"/>
      <c r="M145" s="57" t="s">
        <v>26</v>
      </c>
      <c r="N145" s="55"/>
      <c r="O145" s="58"/>
      <c r="P145" s="59" t="str">
        <f t="shared" si="6"/>
        <v/>
      </c>
      <c r="Q145" s="59" t="str">
        <f t="shared" si="7"/>
        <v/>
      </c>
    </row>
    <row r="146" spans="1:17" ht="28.5" customHeight="1">
      <c r="A146" s="51"/>
      <c r="B146" s="52" t="str">
        <f>IF(A146="","",VLOOKUP(A146,個別事業登録!$A$5:$B$58,2,FALSE))</f>
        <v/>
      </c>
      <c r="C146" s="53"/>
      <c r="D146" s="54"/>
      <c r="E146" s="55"/>
      <c r="F146" s="56"/>
      <c r="G146" s="57" t="s">
        <v>26</v>
      </c>
      <c r="H146" s="55"/>
      <c r="I146" s="58"/>
      <c r="J146" s="57" t="s">
        <v>26</v>
      </c>
      <c r="K146" s="55"/>
      <c r="L146" s="56"/>
      <c r="M146" s="57" t="s">
        <v>26</v>
      </c>
      <c r="N146" s="55"/>
      <c r="O146" s="58"/>
      <c r="P146" s="59" t="str">
        <f t="shared" si="6"/>
        <v/>
      </c>
      <c r="Q146" s="59" t="str">
        <f t="shared" si="7"/>
        <v/>
      </c>
    </row>
    <row r="147" spans="1:17" ht="28.5" customHeight="1">
      <c r="A147" s="51"/>
      <c r="B147" s="52" t="str">
        <f>IF(A147="","",VLOOKUP(A147,個別事業登録!$A$5:$B$58,2,FALSE))</f>
        <v/>
      </c>
      <c r="C147" s="53"/>
      <c r="D147" s="54"/>
      <c r="E147" s="55"/>
      <c r="F147" s="56"/>
      <c r="G147" s="57" t="s">
        <v>26</v>
      </c>
      <c r="H147" s="55"/>
      <c r="I147" s="58"/>
      <c r="J147" s="57" t="s">
        <v>26</v>
      </c>
      <c r="K147" s="55"/>
      <c r="L147" s="56"/>
      <c r="M147" s="57" t="s">
        <v>26</v>
      </c>
      <c r="N147" s="55"/>
      <c r="O147" s="58"/>
      <c r="P147" s="59" t="str">
        <f t="shared" si="6"/>
        <v/>
      </c>
      <c r="Q147" s="59" t="str">
        <f t="shared" si="7"/>
        <v/>
      </c>
    </row>
    <row r="148" spans="1:17" ht="28.5" customHeight="1">
      <c r="A148" s="51"/>
      <c r="B148" s="52" t="str">
        <f>IF(A148="","",VLOOKUP(A148,個別事業登録!$A$5:$B$58,2,FALSE))</f>
        <v/>
      </c>
      <c r="C148" s="53"/>
      <c r="D148" s="54"/>
      <c r="E148" s="55"/>
      <c r="F148" s="56"/>
      <c r="G148" s="57" t="s">
        <v>26</v>
      </c>
      <c r="H148" s="55"/>
      <c r="I148" s="58"/>
      <c r="J148" s="57" t="s">
        <v>26</v>
      </c>
      <c r="K148" s="55"/>
      <c r="L148" s="56"/>
      <c r="M148" s="57" t="s">
        <v>26</v>
      </c>
      <c r="N148" s="55"/>
      <c r="O148" s="58"/>
      <c r="P148" s="59" t="str">
        <f t="shared" si="6"/>
        <v/>
      </c>
      <c r="Q148" s="59" t="str">
        <f t="shared" si="7"/>
        <v/>
      </c>
    </row>
    <row r="149" spans="1:17" ht="28.5" customHeight="1">
      <c r="A149" s="51"/>
      <c r="B149" s="52" t="str">
        <f>IF(A149="","",VLOOKUP(A149,個別事業登録!$A$5:$B$58,2,FALSE))</f>
        <v/>
      </c>
      <c r="C149" s="53"/>
      <c r="D149" s="54"/>
      <c r="E149" s="55"/>
      <c r="F149" s="56"/>
      <c r="G149" s="57" t="s">
        <v>26</v>
      </c>
      <c r="H149" s="55"/>
      <c r="I149" s="58"/>
      <c r="J149" s="57" t="s">
        <v>26</v>
      </c>
      <c r="K149" s="55"/>
      <c r="L149" s="56"/>
      <c r="M149" s="57" t="s">
        <v>26</v>
      </c>
      <c r="N149" s="55"/>
      <c r="O149" s="58"/>
      <c r="P149" s="59" t="str">
        <f t="shared" si="6"/>
        <v/>
      </c>
      <c r="Q149" s="59" t="str">
        <f t="shared" si="7"/>
        <v/>
      </c>
    </row>
    <row r="150" spans="1:17" ht="28.5" customHeight="1">
      <c r="A150" s="51"/>
      <c r="B150" s="52" t="str">
        <f>IF(A150="","",VLOOKUP(A150,個別事業登録!$A$5:$B$58,2,FALSE))</f>
        <v/>
      </c>
      <c r="C150" s="53"/>
      <c r="D150" s="54"/>
      <c r="E150" s="55"/>
      <c r="F150" s="56"/>
      <c r="G150" s="57" t="s">
        <v>26</v>
      </c>
      <c r="H150" s="55"/>
      <c r="I150" s="58"/>
      <c r="J150" s="57" t="s">
        <v>26</v>
      </c>
      <c r="K150" s="55"/>
      <c r="L150" s="56"/>
      <c r="M150" s="57" t="s">
        <v>26</v>
      </c>
      <c r="N150" s="55"/>
      <c r="O150" s="58"/>
      <c r="P150" s="59" t="str">
        <f t="shared" si="6"/>
        <v/>
      </c>
      <c r="Q150" s="59" t="str">
        <f t="shared" si="7"/>
        <v/>
      </c>
    </row>
    <row r="151" spans="1:17" ht="28.5" customHeight="1">
      <c r="A151" s="51"/>
      <c r="B151" s="52" t="str">
        <f>IF(A151="","",VLOOKUP(A151,個別事業登録!$A$5:$B$58,2,FALSE))</f>
        <v/>
      </c>
      <c r="C151" s="53"/>
      <c r="D151" s="54"/>
      <c r="E151" s="55"/>
      <c r="F151" s="56"/>
      <c r="G151" s="57" t="s">
        <v>26</v>
      </c>
      <c r="H151" s="55"/>
      <c r="I151" s="58"/>
      <c r="J151" s="57" t="s">
        <v>26</v>
      </c>
      <c r="K151" s="55"/>
      <c r="L151" s="56"/>
      <c r="M151" s="57" t="s">
        <v>26</v>
      </c>
      <c r="N151" s="55"/>
      <c r="O151" s="58"/>
      <c r="P151" s="59" t="str">
        <f t="shared" si="6"/>
        <v/>
      </c>
      <c r="Q151" s="59" t="str">
        <f t="shared" si="7"/>
        <v/>
      </c>
    </row>
    <row r="152" spans="1:17" ht="28.5" customHeight="1">
      <c r="A152" s="51"/>
      <c r="B152" s="52" t="str">
        <f>IF(A152="","",VLOOKUP(A152,個別事業登録!$A$5:$B$58,2,FALSE))</f>
        <v/>
      </c>
      <c r="C152" s="53"/>
      <c r="D152" s="54"/>
      <c r="E152" s="55"/>
      <c r="F152" s="56"/>
      <c r="G152" s="57" t="s">
        <v>26</v>
      </c>
      <c r="H152" s="55"/>
      <c r="I152" s="58"/>
      <c r="J152" s="57" t="s">
        <v>26</v>
      </c>
      <c r="K152" s="55"/>
      <c r="L152" s="56"/>
      <c r="M152" s="57" t="s">
        <v>26</v>
      </c>
      <c r="N152" s="55"/>
      <c r="O152" s="58"/>
      <c r="P152" s="59" t="str">
        <f t="shared" si="6"/>
        <v/>
      </c>
      <c r="Q152" s="59" t="str">
        <f t="shared" si="7"/>
        <v/>
      </c>
    </row>
    <row r="153" spans="1:17" ht="28.5" customHeight="1">
      <c r="A153" s="51"/>
      <c r="B153" s="52" t="str">
        <f>IF(A153="","",VLOOKUP(A153,個別事業登録!$A$5:$B$58,2,FALSE))</f>
        <v/>
      </c>
      <c r="C153" s="53"/>
      <c r="D153" s="54"/>
      <c r="E153" s="55"/>
      <c r="F153" s="56"/>
      <c r="G153" s="57" t="s">
        <v>26</v>
      </c>
      <c r="H153" s="55"/>
      <c r="I153" s="58"/>
      <c r="J153" s="57" t="s">
        <v>26</v>
      </c>
      <c r="K153" s="55"/>
      <c r="L153" s="56"/>
      <c r="M153" s="57" t="s">
        <v>26</v>
      </c>
      <c r="N153" s="55"/>
      <c r="O153" s="58"/>
      <c r="P153" s="59" t="str">
        <f t="shared" si="6"/>
        <v/>
      </c>
      <c r="Q153" s="59" t="str">
        <f t="shared" si="7"/>
        <v/>
      </c>
    </row>
    <row r="154" spans="1:17" ht="28.5" customHeight="1">
      <c r="A154" s="51"/>
      <c r="B154" s="52" t="str">
        <f>IF(A154="","",VLOOKUP(A154,個別事業登録!$A$5:$B$58,2,FALSE))</f>
        <v/>
      </c>
      <c r="C154" s="53"/>
      <c r="D154" s="54"/>
      <c r="E154" s="55"/>
      <c r="F154" s="56"/>
      <c r="G154" s="57" t="s">
        <v>26</v>
      </c>
      <c r="H154" s="55"/>
      <c r="I154" s="58"/>
      <c r="J154" s="57" t="s">
        <v>26</v>
      </c>
      <c r="K154" s="55"/>
      <c r="L154" s="56"/>
      <c r="M154" s="57" t="s">
        <v>26</v>
      </c>
      <c r="N154" s="55"/>
      <c r="O154" s="58"/>
      <c r="P154" s="59" t="str">
        <f t="shared" si="6"/>
        <v/>
      </c>
      <c r="Q154" s="59" t="str">
        <f t="shared" si="7"/>
        <v/>
      </c>
    </row>
    <row r="155" spans="1:17" ht="28.5" customHeight="1">
      <c r="A155" s="51"/>
      <c r="B155" s="52" t="str">
        <f>IF(A155="","",VLOOKUP(A155,個別事業登録!$A$5:$B$58,2,FALSE))</f>
        <v/>
      </c>
      <c r="C155" s="53"/>
      <c r="D155" s="54"/>
      <c r="E155" s="55"/>
      <c r="F155" s="56"/>
      <c r="G155" s="57" t="s">
        <v>26</v>
      </c>
      <c r="H155" s="55"/>
      <c r="I155" s="58"/>
      <c r="J155" s="57" t="s">
        <v>26</v>
      </c>
      <c r="K155" s="55"/>
      <c r="L155" s="56"/>
      <c r="M155" s="57" t="s">
        <v>26</v>
      </c>
      <c r="N155" s="55"/>
      <c r="O155" s="58"/>
      <c r="P155" s="59" t="str">
        <f t="shared" si="6"/>
        <v/>
      </c>
      <c r="Q155" s="59" t="str">
        <f t="shared" si="7"/>
        <v/>
      </c>
    </row>
    <row r="156" spans="1:17" ht="28.5" customHeight="1">
      <c r="A156" s="51"/>
      <c r="B156" s="52" t="str">
        <f>IF(A156="","",VLOOKUP(A156,個別事業登録!$A$5:$B$58,2,FALSE))</f>
        <v/>
      </c>
      <c r="C156" s="53"/>
      <c r="D156" s="54"/>
      <c r="E156" s="55"/>
      <c r="F156" s="56"/>
      <c r="G156" s="57" t="s">
        <v>26</v>
      </c>
      <c r="H156" s="55"/>
      <c r="I156" s="58"/>
      <c r="J156" s="57" t="s">
        <v>26</v>
      </c>
      <c r="K156" s="55"/>
      <c r="L156" s="56"/>
      <c r="M156" s="57" t="s">
        <v>26</v>
      </c>
      <c r="N156" s="55"/>
      <c r="O156" s="58"/>
      <c r="P156" s="59" t="str">
        <f t="shared" si="6"/>
        <v/>
      </c>
      <c r="Q156" s="59" t="str">
        <f t="shared" si="7"/>
        <v/>
      </c>
    </row>
    <row r="157" spans="1:17" ht="28.5" customHeight="1">
      <c r="A157" s="51"/>
      <c r="B157" s="52" t="str">
        <f>IF(A157="","",VLOOKUP(A157,個別事業登録!$A$5:$B$58,2,FALSE))</f>
        <v/>
      </c>
      <c r="C157" s="53"/>
      <c r="D157" s="54"/>
      <c r="E157" s="55"/>
      <c r="F157" s="56"/>
      <c r="G157" s="57" t="s">
        <v>26</v>
      </c>
      <c r="H157" s="55"/>
      <c r="I157" s="58"/>
      <c r="J157" s="57" t="s">
        <v>26</v>
      </c>
      <c r="K157" s="55"/>
      <c r="L157" s="56"/>
      <c r="M157" s="57" t="s">
        <v>26</v>
      </c>
      <c r="N157" s="55"/>
      <c r="O157" s="58"/>
      <c r="P157" s="59" t="str">
        <f t="shared" si="6"/>
        <v/>
      </c>
      <c r="Q157" s="59" t="str">
        <f t="shared" si="7"/>
        <v/>
      </c>
    </row>
    <row r="158" spans="1:17" ht="28.5" customHeight="1">
      <c r="A158" s="51"/>
      <c r="B158" s="52" t="str">
        <f>IF(A158="","",VLOOKUP(A158,個別事業登録!$A$5:$B$58,2,FALSE))</f>
        <v/>
      </c>
      <c r="C158" s="53"/>
      <c r="D158" s="54"/>
      <c r="E158" s="55"/>
      <c r="F158" s="56"/>
      <c r="G158" s="57" t="s">
        <v>26</v>
      </c>
      <c r="H158" s="55"/>
      <c r="I158" s="58"/>
      <c r="J158" s="57" t="s">
        <v>26</v>
      </c>
      <c r="K158" s="55"/>
      <c r="L158" s="56"/>
      <c r="M158" s="57" t="s">
        <v>26</v>
      </c>
      <c r="N158" s="55"/>
      <c r="O158" s="58"/>
      <c r="P158" s="59" t="str">
        <f t="shared" si="6"/>
        <v/>
      </c>
      <c r="Q158" s="59" t="str">
        <f t="shared" si="7"/>
        <v/>
      </c>
    </row>
    <row r="159" spans="1:17" ht="28.5" customHeight="1">
      <c r="A159" s="51"/>
      <c r="B159" s="52" t="str">
        <f>IF(A159="","",VLOOKUP(A159,個別事業登録!$A$5:$B$58,2,FALSE))</f>
        <v/>
      </c>
      <c r="C159" s="53"/>
      <c r="D159" s="54"/>
      <c r="E159" s="55"/>
      <c r="F159" s="56"/>
      <c r="G159" s="57" t="s">
        <v>26</v>
      </c>
      <c r="H159" s="55"/>
      <c r="I159" s="58"/>
      <c r="J159" s="57" t="s">
        <v>26</v>
      </c>
      <c r="K159" s="55"/>
      <c r="L159" s="56"/>
      <c r="M159" s="57" t="s">
        <v>26</v>
      </c>
      <c r="N159" s="55"/>
      <c r="O159" s="58"/>
      <c r="P159" s="59" t="str">
        <f t="shared" si="6"/>
        <v/>
      </c>
      <c r="Q159" s="59" t="str">
        <f t="shared" si="7"/>
        <v/>
      </c>
    </row>
    <row r="160" spans="1:17" ht="28.5" customHeight="1">
      <c r="A160" s="51"/>
      <c r="B160" s="52" t="str">
        <f>IF(A160="","",VLOOKUP(A160,個別事業登録!$A$5:$B$58,2,FALSE))</f>
        <v/>
      </c>
      <c r="C160" s="53"/>
      <c r="D160" s="54"/>
      <c r="E160" s="55"/>
      <c r="F160" s="56"/>
      <c r="G160" s="57" t="s">
        <v>26</v>
      </c>
      <c r="H160" s="55"/>
      <c r="I160" s="58"/>
      <c r="J160" s="57" t="s">
        <v>26</v>
      </c>
      <c r="K160" s="55"/>
      <c r="L160" s="56"/>
      <c r="M160" s="57" t="s">
        <v>26</v>
      </c>
      <c r="N160" s="55"/>
      <c r="O160" s="58"/>
      <c r="P160" s="59" t="str">
        <f t="shared" si="6"/>
        <v/>
      </c>
      <c r="Q160" s="59" t="str">
        <f t="shared" si="7"/>
        <v/>
      </c>
    </row>
    <row r="161" spans="1:17" ht="28.5" customHeight="1">
      <c r="A161" s="51"/>
      <c r="B161" s="52" t="str">
        <f>IF(A161="","",VLOOKUP(A161,個別事業登録!$A$5:$B$58,2,FALSE))</f>
        <v/>
      </c>
      <c r="C161" s="53"/>
      <c r="D161" s="54"/>
      <c r="E161" s="55"/>
      <c r="F161" s="56"/>
      <c r="G161" s="57" t="s">
        <v>26</v>
      </c>
      <c r="H161" s="55"/>
      <c r="I161" s="58"/>
      <c r="J161" s="57" t="s">
        <v>26</v>
      </c>
      <c r="K161" s="55"/>
      <c r="L161" s="56"/>
      <c r="M161" s="57" t="s">
        <v>26</v>
      </c>
      <c r="N161" s="55"/>
      <c r="O161" s="58"/>
      <c r="P161" s="59" t="str">
        <f t="shared" si="6"/>
        <v/>
      </c>
      <c r="Q161" s="59" t="str">
        <f t="shared" si="7"/>
        <v/>
      </c>
    </row>
    <row r="162" spans="1:17" ht="28.5" customHeight="1">
      <c r="A162" s="51"/>
      <c r="B162" s="52" t="str">
        <f>IF(A162="","",VLOOKUP(A162,個別事業登録!$A$5:$B$58,2,FALSE))</f>
        <v/>
      </c>
      <c r="C162" s="53"/>
      <c r="D162" s="54"/>
      <c r="E162" s="55"/>
      <c r="F162" s="56"/>
      <c r="G162" s="57" t="s">
        <v>26</v>
      </c>
      <c r="H162" s="55"/>
      <c r="I162" s="58"/>
      <c r="J162" s="57" t="s">
        <v>26</v>
      </c>
      <c r="K162" s="55"/>
      <c r="L162" s="56"/>
      <c r="M162" s="57" t="s">
        <v>26</v>
      </c>
      <c r="N162" s="55"/>
      <c r="O162" s="58"/>
      <c r="P162" s="59" t="str">
        <f t="shared" si="6"/>
        <v/>
      </c>
      <c r="Q162" s="59" t="str">
        <f t="shared" si="7"/>
        <v/>
      </c>
    </row>
    <row r="163" spans="1:17" ht="28.5" customHeight="1">
      <c r="A163" s="51"/>
      <c r="B163" s="52" t="str">
        <f>IF(A163="","",VLOOKUP(A163,個別事業登録!$A$5:$B$58,2,FALSE))</f>
        <v/>
      </c>
      <c r="C163" s="53"/>
      <c r="D163" s="54"/>
      <c r="E163" s="55"/>
      <c r="F163" s="56"/>
      <c r="G163" s="57" t="s">
        <v>26</v>
      </c>
      <c r="H163" s="55"/>
      <c r="I163" s="58"/>
      <c r="J163" s="57" t="s">
        <v>26</v>
      </c>
      <c r="K163" s="55"/>
      <c r="L163" s="56"/>
      <c r="M163" s="57" t="s">
        <v>26</v>
      </c>
      <c r="N163" s="55"/>
      <c r="O163" s="58"/>
      <c r="P163" s="59" t="str">
        <f t="shared" si="6"/>
        <v/>
      </c>
      <c r="Q163" s="59" t="str">
        <f t="shared" si="7"/>
        <v/>
      </c>
    </row>
    <row r="164" spans="1:17" ht="28.5" customHeight="1">
      <c r="A164" s="51"/>
      <c r="B164" s="52" t="str">
        <f>IF(A164="","",VLOOKUP(A164,個別事業登録!$A$5:$B$58,2,FALSE))</f>
        <v/>
      </c>
      <c r="C164" s="53"/>
      <c r="D164" s="54"/>
      <c r="E164" s="55"/>
      <c r="F164" s="56"/>
      <c r="G164" s="57" t="s">
        <v>26</v>
      </c>
      <c r="H164" s="55"/>
      <c r="I164" s="58"/>
      <c r="J164" s="57" t="s">
        <v>26</v>
      </c>
      <c r="K164" s="55"/>
      <c r="L164" s="56"/>
      <c r="M164" s="57" t="s">
        <v>26</v>
      </c>
      <c r="N164" s="55"/>
      <c r="O164" s="58"/>
      <c r="P164" s="59" t="str">
        <f t="shared" si="6"/>
        <v/>
      </c>
      <c r="Q164" s="59" t="str">
        <f t="shared" si="7"/>
        <v/>
      </c>
    </row>
    <row r="165" spans="1:17" ht="28.5" customHeight="1">
      <c r="A165" s="51"/>
      <c r="B165" s="52" t="str">
        <f>IF(A165="","",VLOOKUP(A165,個別事業登録!$A$5:$B$58,2,FALSE))</f>
        <v/>
      </c>
      <c r="C165" s="53"/>
      <c r="D165" s="54"/>
      <c r="E165" s="55"/>
      <c r="F165" s="56"/>
      <c r="G165" s="57" t="s">
        <v>26</v>
      </c>
      <c r="H165" s="55"/>
      <c r="I165" s="58"/>
      <c r="J165" s="57" t="s">
        <v>26</v>
      </c>
      <c r="K165" s="55"/>
      <c r="L165" s="56"/>
      <c r="M165" s="57" t="s">
        <v>26</v>
      </c>
      <c r="N165" s="55"/>
      <c r="O165" s="58"/>
      <c r="P165" s="59" t="str">
        <f t="shared" si="6"/>
        <v/>
      </c>
      <c r="Q165" s="59" t="str">
        <f t="shared" si="7"/>
        <v/>
      </c>
    </row>
    <row r="166" spans="1:17" ht="28.5" customHeight="1">
      <c r="A166" s="51"/>
      <c r="B166" s="52" t="str">
        <f>IF(A166="","",VLOOKUP(A166,個別事業登録!$A$5:$B$58,2,FALSE))</f>
        <v/>
      </c>
      <c r="C166" s="53"/>
      <c r="D166" s="54"/>
      <c r="E166" s="55"/>
      <c r="F166" s="56"/>
      <c r="G166" s="57" t="s">
        <v>26</v>
      </c>
      <c r="H166" s="55"/>
      <c r="I166" s="58"/>
      <c r="J166" s="57" t="s">
        <v>26</v>
      </c>
      <c r="K166" s="55"/>
      <c r="L166" s="56"/>
      <c r="M166" s="57" t="s">
        <v>26</v>
      </c>
      <c r="N166" s="55"/>
      <c r="O166" s="58"/>
      <c r="P166" s="59" t="str">
        <f t="shared" si="6"/>
        <v/>
      </c>
      <c r="Q166" s="59" t="str">
        <f t="shared" si="7"/>
        <v/>
      </c>
    </row>
    <row r="167" spans="1:17" ht="28.5" customHeight="1">
      <c r="A167" s="51"/>
      <c r="B167" s="52" t="str">
        <f>IF(A167="","",VLOOKUP(A167,個別事業登録!$A$5:$B$58,2,FALSE))</f>
        <v/>
      </c>
      <c r="C167" s="53"/>
      <c r="D167" s="54"/>
      <c r="E167" s="55"/>
      <c r="F167" s="56"/>
      <c r="G167" s="57" t="s">
        <v>26</v>
      </c>
      <c r="H167" s="55"/>
      <c r="I167" s="58"/>
      <c r="J167" s="57" t="s">
        <v>26</v>
      </c>
      <c r="K167" s="55"/>
      <c r="L167" s="56"/>
      <c r="M167" s="57" t="s">
        <v>26</v>
      </c>
      <c r="N167" s="55"/>
      <c r="O167" s="58"/>
      <c r="P167" s="59" t="str">
        <f t="shared" si="6"/>
        <v/>
      </c>
      <c r="Q167" s="59" t="str">
        <f t="shared" si="7"/>
        <v/>
      </c>
    </row>
    <row r="168" spans="1:17" ht="28.5" customHeight="1">
      <c r="A168" s="51"/>
      <c r="B168" s="52" t="str">
        <f>IF(A168="","",VLOOKUP(A168,個別事業登録!$A$5:$B$58,2,FALSE))</f>
        <v/>
      </c>
      <c r="C168" s="53"/>
      <c r="D168" s="54"/>
      <c r="E168" s="55"/>
      <c r="F168" s="56"/>
      <c r="G168" s="57" t="s">
        <v>26</v>
      </c>
      <c r="H168" s="55"/>
      <c r="I168" s="58"/>
      <c r="J168" s="57" t="s">
        <v>26</v>
      </c>
      <c r="K168" s="55"/>
      <c r="L168" s="56"/>
      <c r="M168" s="57" t="s">
        <v>26</v>
      </c>
      <c r="N168" s="55"/>
      <c r="O168" s="58"/>
      <c r="P168" s="59" t="str">
        <f t="shared" si="6"/>
        <v/>
      </c>
      <c r="Q168" s="59" t="str">
        <f t="shared" si="7"/>
        <v/>
      </c>
    </row>
    <row r="169" spans="1:17" ht="28.5" customHeight="1">
      <c r="A169" s="51"/>
      <c r="B169" s="52" t="str">
        <f>IF(A169="","",VLOOKUP(A169,個別事業登録!$A$5:$B$58,2,FALSE))</f>
        <v/>
      </c>
      <c r="C169" s="53"/>
      <c r="D169" s="54"/>
      <c r="E169" s="55"/>
      <c r="F169" s="56"/>
      <c r="G169" s="57" t="s">
        <v>26</v>
      </c>
      <c r="H169" s="55"/>
      <c r="I169" s="58"/>
      <c r="J169" s="57" t="s">
        <v>26</v>
      </c>
      <c r="K169" s="55"/>
      <c r="L169" s="56"/>
      <c r="M169" s="57" t="s">
        <v>26</v>
      </c>
      <c r="N169" s="55"/>
      <c r="O169" s="58"/>
      <c r="P169" s="59" t="str">
        <f t="shared" si="6"/>
        <v/>
      </c>
      <c r="Q169" s="59" t="str">
        <f t="shared" si="7"/>
        <v/>
      </c>
    </row>
    <row r="170" spans="1:17" ht="28.5" customHeight="1">
      <c r="A170" s="51"/>
      <c r="B170" s="52" t="str">
        <f>IF(A170="","",VLOOKUP(A170,個別事業登録!$A$5:$B$58,2,FALSE))</f>
        <v/>
      </c>
      <c r="C170" s="53"/>
      <c r="D170" s="54"/>
      <c r="E170" s="55"/>
      <c r="F170" s="56"/>
      <c r="G170" s="57" t="s">
        <v>26</v>
      </c>
      <c r="H170" s="55"/>
      <c r="I170" s="58"/>
      <c r="J170" s="57" t="s">
        <v>26</v>
      </c>
      <c r="K170" s="55"/>
      <c r="L170" s="56"/>
      <c r="M170" s="57" t="s">
        <v>26</v>
      </c>
      <c r="N170" s="55"/>
      <c r="O170" s="58"/>
      <c r="P170" s="59" t="str">
        <f t="shared" si="6"/>
        <v/>
      </c>
      <c r="Q170" s="59" t="str">
        <f t="shared" si="7"/>
        <v/>
      </c>
    </row>
    <row r="171" spans="1:17" ht="28.5" customHeight="1">
      <c r="A171" s="51"/>
      <c r="B171" s="52" t="str">
        <f>IF(A171="","",VLOOKUP(A171,個別事業登録!$A$5:$B$58,2,FALSE))</f>
        <v/>
      </c>
      <c r="C171" s="53"/>
      <c r="D171" s="54"/>
      <c r="E171" s="55"/>
      <c r="F171" s="56"/>
      <c r="G171" s="57" t="s">
        <v>26</v>
      </c>
      <c r="H171" s="55"/>
      <c r="I171" s="58"/>
      <c r="J171" s="57" t="s">
        <v>26</v>
      </c>
      <c r="K171" s="55"/>
      <c r="L171" s="56"/>
      <c r="M171" s="57" t="s">
        <v>26</v>
      </c>
      <c r="N171" s="55"/>
      <c r="O171" s="58"/>
      <c r="P171" s="59" t="str">
        <f t="shared" si="6"/>
        <v/>
      </c>
      <c r="Q171" s="59" t="str">
        <f t="shared" si="7"/>
        <v/>
      </c>
    </row>
    <row r="172" spans="1:17" ht="28.5" customHeight="1">
      <c r="A172" s="51"/>
      <c r="B172" s="52" t="str">
        <f>IF(A172="","",VLOOKUP(A172,個別事業登録!$A$5:$B$58,2,FALSE))</f>
        <v/>
      </c>
      <c r="C172" s="53"/>
      <c r="D172" s="54"/>
      <c r="E172" s="55"/>
      <c r="F172" s="56"/>
      <c r="G172" s="57" t="s">
        <v>26</v>
      </c>
      <c r="H172" s="55"/>
      <c r="I172" s="58"/>
      <c r="J172" s="57" t="s">
        <v>26</v>
      </c>
      <c r="K172" s="55"/>
      <c r="L172" s="56"/>
      <c r="M172" s="57" t="s">
        <v>26</v>
      </c>
      <c r="N172" s="55"/>
      <c r="O172" s="58"/>
      <c r="P172" s="59" t="str">
        <f t="shared" si="6"/>
        <v/>
      </c>
      <c r="Q172" s="59" t="str">
        <f t="shared" si="7"/>
        <v/>
      </c>
    </row>
    <row r="173" spans="1:17" ht="28.5" customHeight="1">
      <c r="A173" s="51"/>
      <c r="B173" s="52" t="str">
        <f>IF(A173="","",VLOOKUP(A173,個別事業登録!$A$5:$B$58,2,FALSE))</f>
        <v/>
      </c>
      <c r="C173" s="53"/>
      <c r="D173" s="54"/>
      <c r="E173" s="55"/>
      <c r="F173" s="56"/>
      <c r="G173" s="57" t="s">
        <v>26</v>
      </c>
      <c r="H173" s="55"/>
      <c r="I173" s="58"/>
      <c r="J173" s="57" t="s">
        <v>26</v>
      </c>
      <c r="K173" s="55"/>
      <c r="L173" s="56"/>
      <c r="M173" s="57" t="s">
        <v>26</v>
      </c>
      <c r="N173" s="55"/>
      <c r="O173" s="58"/>
      <c r="P173" s="59" t="str">
        <f t="shared" si="6"/>
        <v/>
      </c>
      <c r="Q173" s="59" t="str">
        <f t="shared" si="7"/>
        <v/>
      </c>
    </row>
    <row r="174" spans="1:17" ht="28.5" customHeight="1">
      <c r="A174" s="51"/>
      <c r="B174" s="52" t="str">
        <f>IF(A174="","",VLOOKUP(A174,個別事業登録!$A$5:$B$58,2,FALSE))</f>
        <v/>
      </c>
      <c r="C174" s="53"/>
      <c r="D174" s="54"/>
      <c r="E174" s="55"/>
      <c r="F174" s="56"/>
      <c r="G174" s="57" t="s">
        <v>26</v>
      </c>
      <c r="H174" s="55"/>
      <c r="I174" s="58"/>
      <c r="J174" s="57" t="s">
        <v>26</v>
      </c>
      <c r="K174" s="55"/>
      <c r="L174" s="56"/>
      <c r="M174" s="57" t="s">
        <v>26</v>
      </c>
      <c r="N174" s="55"/>
      <c r="O174" s="58"/>
      <c r="P174" s="59" t="str">
        <f t="shared" si="6"/>
        <v/>
      </c>
      <c r="Q174" s="59" t="str">
        <f t="shared" si="7"/>
        <v/>
      </c>
    </row>
    <row r="175" spans="1:17" ht="28.5" customHeight="1">
      <c r="A175" s="51"/>
      <c r="B175" s="52" t="str">
        <f>IF(A175="","",VLOOKUP(A175,個別事業登録!$A$5:$B$58,2,FALSE))</f>
        <v/>
      </c>
      <c r="C175" s="53"/>
      <c r="D175" s="54"/>
      <c r="E175" s="55"/>
      <c r="F175" s="56"/>
      <c r="G175" s="57" t="s">
        <v>26</v>
      </c>
      <c r="H175" s="55"/>
      <c r="I175" s="58"/>
      <c r="J175" s="57" t="s">
        <v>26</v>
      </c>
      <c r="K175" s="55"/>
      <c r="L175" s="56"/>
      <c r="M175" s="57" t="s">
        <v>26</v>
      </c>
      <c r="N175" s="55"/>
      <c r="O175" s="58"/>
      <c r="P175" s="59" t="str">
        <f t="shared" si="6"/>
        <v/>
      </c>
      <c r="Q175" s="59" t="str">
        <f t="shared" si="7"/>
        <v/>
      </c>
    </row>
    <row r="176" spans="1:17" ht="28.5" customHeight="1">
      <c r="A176" s="51"/>
      <c r="B176" s="52" t="str">
        <f>IF(A176="","",VLOOKUP(A176,個別事業登録!$A$5:$B$58,2,FALSE))</f>
        <v/>
      </c>
      <c r="C176" s="53"/>
      <c r="D176" s="54"/>
      <c r="E176" s="55"/>
      <c r="F176" s="56"/>
      <c r="G176" s="57" t="s">
        <v>26</v>
      </c>
      <c r="H176" s="55"/>
      <c r="I176" s="58"/>
      <c r="J176" s="57" t="s">
        <v>26</v>
      </c>
      <c r="K176" s="55"/>
      <c r="L176" s="56"/>
      <c r="M176" s="57" t="s">
        <v>26</v>
      </c>
      <c r="N176" s="55"/>
      <c r="O176" s="58"/>
      <c r="P176" s="59" t="str">
        <f t="shared" si="6"/>
        <v/>
      </c>
      <c r="Q176" s="59" t="str">
        <f t="shared" si="7"/>
        <v/>
      </c>
    </row>
    <row r="177" spans="1:17" ht="28.5" customHeight="1">
      <c r="A177" s="51"/>
      <c r="B177" s="52" t="str">
        <f>IF(A177="","",VLOOKUP(A177,個別事業登録!$A$5:$B$58,2,FALSE))</f>
        <v/>
      </c>
      <c r="C177" s="53"/>
      <c r="D177" s="54"/>
      <c r="E177" s="55"/>
      <c r="F177" s="56"/>
      <c r="G177" s="57" t="s">
        <v>26</v>
      </c>
      <c r="H177" s="55"/>
      <c r="I177" s="58"/>
      <c r="J177" s="57" t="s">
        <v>26</v>
      </c>
      <c r="K177" s="55"/>
      <c r="L177" s="56"/>
      <c r="M177" s="57" t="s">
        <v>26</v>
      </c>
      <c r="N177" s="55"/>
      <c r="O177" s="58"/>
      <c r="P177" s="59" t="str">
        <f t="shared" si="6"/>
        <v/>
      </c>
      <c r="Q177" s="59" t="str">
        <f t="shared" si="7"/>
        <v/>
      </c>
    </row>
    <row r="178" spans="1:17" ht="28.5" customHeight="1">
      <c r="A178" s="51"/>
      <c r="B178" s="52" t="str">
        <f>IF(A178="","",VLOOKUP(A178,個別事業登録!$A$5:$B$58,2,FALSE))</f>
        <v/>
      </c>
      <c r="C178" s="53"/>
      <c r="D178" s="54"/>
      <c r="E178" s="55"/>
      <c r="F178" s="56"/>
      <c r="G178" s="57" t="s">
        <v>26</v>
      </c>
      <c r="H178" s="55"/>
      <c r="I178" s="58"/>
      <c r="J178" s="57" t="s">
        <v>26</v>
      </c>
      <c r="K178" s="55"/>
      <c r="L178" s="56"/>
      <c r="M178" s="57" t="s">
        <v>26</v>
      </c>
      <c r="N178" s="55"/>
      <c r="O178" s="58"/>
      <c r="P178" s="59" t="str">
        <f t="shared" si="6"/>
        <v/>
      </c>
      <c r="Q178" s="59" t="str">
        <f t="shared" si="7"/>
        <v/>
      </c>
    </row>
    <row r="179" spans="1:17" ht="28.5" customHeight="1">
      <c r="A179" s="51"/>
      <c r="B179" s="52" t="str">
        <f>IF(A179="","",VLOOKUP(A179,個別事業登録!$A$5:$B$58,2,FALSE))</f>
        <v/>
      </c>
      <c r="C179" s="53"/>
      <c r="D179" s="54"/>
      <c r="E179" s="55"/>
      <c r="F179" s="56"/>
      <c r="G179" s="57" t="s">
        <v>26</v>
      </c>
      <c r="H179" s="55"/>
      <c r="I179" s="58"/>
      <c r="J179" s="57" t="s">
        <v>26</v>
      </c>
      <c r="K179" s="55"/>
      <c r="L179" s="56"/>
      <c r="M179" s="57" t="s">
        <v>26</v>
      </c>
      <c r="N179" s="55"/>
      <c r="O179" s="58"/>
      <c r="P179" s="59" t="str">
        <f t="shared" si="6"/>
        <v/>
      </c>
      <c r="Q179" s="59" t="str">
        <f t="shared" si="7"/>
        <v/>
      </c>
    </row>
    <row r="180" spans="1:17" ht="28.5" customHeight="1">
      <c r="A180" s="51"/>
      <c r="B180" s="52" t="str">
        <f>IF(A180="","",VLOOKUP(A180,個別事業登録!$A$5:$B$58,2,FALSE))</f>
        <v/>
      </c>
      <c r="C180" s="53"/>
      <c r="D180" s="54"/>
      <c r="E180" s="55"/>
      <c r="F180" s="56"/>
      <c r="G180" s="57" t="s">
        <v>26</v>
      </c>
      <c r="H180" s="55"/>
      <c r="I180" s="58"/>
      <c r="J180" s="57" t="s">
        <v>26</v>
      </c>
      <c r="K180" s="55"/>
      <c r="L180" s="56"/>
      <c r="M180" s="57" t="s">
        <v>26</v>
      </c>
      <c r="N180" s="55"/>
      <c r="O180" s="58"/>
      <c r="P180" s="59" t="str">
        <f t="shared" si="6"/>
        <v/>
      </c>
      <c r="Q180" s="59" t="str">
        <f t="shared" si="7"/>
        <v/>
      </c>
    </row>
    <row r="181" spans="1:17" ht="28.5" customHeight="1">
      <c r="A181" s="51"/>
      <c r="B181" s="52" t="str">
        <f>IF(A181="","",VLOOKUP(A181,個別事業登録!$A$5:$B$58,2,FALSE))</f>
        <v/>
      </c>
      <c r="C181" s="53"/>
      <c r="D181" s="54"/>
      <c r="E181" s="55"/>
      <c r="F181" s="56"/>
      <c r="G181" s="57" t="s">
        <v>26</v>
      </c>
      <c r="H181" s="55"/>
      <c r="I181" s="58"/>
      <c r="J181" s="57" t="s">
        <v>26</v>
      </c>
      <c r="K181" s="55"/>
      <c r="L181" s="56"/>
      <c r="M181" s="57" t="s">
        <v>26</v>
      </c>
      <c r="N181" s="55"/>
      <c r="O181" s="58"/>
      <c r="P181" s="59" t="str">
        <f t="shared" si="6"/>
        <v/>
      </c>
      <c r="Q181" s="59" t="str">
        <f t="shared" si="7"/>
        <v/>
      </c>
    </row>
    <row r="182" spans="1:17" ht="28.5" customHeight="1">
      <c r="A182" s="51"/>
      <c r="B182" s="52" t="str">
        <f>IF(A182="","",VLOOKUP(A182,個別事業登録!$A$5:$B$58,2,FALSE))</f>
        <v/>
      </c>
      <c r="C182" s="53"/>
      <c r="D182" s="54"/>
      <c r="E182" s="55"/>
      <c r="F182" s="56"/>
      <c r="G182" s="57" t="s">
        <v>26</v>
      </c>
      <c r="H182" s="55"/>
      <c r="I182" s="58"/>
      <c r="J182" s="57" t="s">
        <v>26</v>
      </c>
      <c r="K182" s="55"/>
      <c r="L182" s="56"/>
      <c r="M182" s="57" t="s">
        <v>26</v>
      </c>
      <c r="N182" s="55"/>
      <c r="O182" s="58"/>
      <c r="P182" s="59" t="str">
        <f t="shared" si="6"/>
        <v/>
      </c>
      <c r="Q182" s="59" t="str">
        <f t="shared" si="7"/>
        <v/>
      </c>
    </row>
    <row r="183" spans="1:17" ht="28.5" customHeight="1">
      <c r="A183" s="51"/>
      <c r="B183" s="52" t="str">
        <f>IF(A183="","",VLOOKUP(A183,個別事業登録!$A$5:$B$58,2,FALSE))</f>
        <v/>
      </c>
      <c r="C183" s="53"/>
      <c r="D183" s="54"/>
      <c r="E183" s="55"/>
      <c r="F183" s="56"/>
      <c r="G183" s="57" t="s">
        <v>26</v>
      </c>
      <c r="H183" s="55"/>
      <c r="I183" s="58"/>
      <c r="J183" s="57" t="s">
        <v>26</v>
      </c>
      <c r="K183" s="55"/>
      <c r="L183" s="56"/>
      <c r="M183" s="57" t="s">
        <v>26</v>
      </c>
      <c r="N183" s="55"/>
      <c r="O183" s="58"/>
      <c r="P183" s="59" t="str">
        <f t="shared" si="6"/>
        <v/>
      </c>
      <c r="Q183" s="59" t="str">
        <f t="shared" si="7"/>
        <v/>
      </c>
    </row>
    <row r="184" spans="1:17" ht="28.5" customHeight="1">
      <c r="A184" s="51"/>
      <c r="B184" s="52" t="str">
        <f>IF(A184="","",VLOOKUP(A184,個別事業登録!$A$5:$B$58,2,FALSE))</f>
        <v/>
      </c>
      <c r="C184" s="53"/>
      <c r="D184" s="54"/>
      <c r="E184" s="55"/>
      <c r="F184" s="56"/>
      <c r="G184" s="57" t="s">
        <v>26</v>
      </c>
      <c r="H184" s="55"/>
      <c r="I184" s="58"/>
      <c r="J184" s="57" t="s">
        <v>26</v>
      </c>
      <c r="K184" s="55"/>
      <c r="L184" s="56"/>
      <c r="M184" s="57" t="s">
        <v>26</v>
      </c>
      <c r="N184" s="55"/>
      <c r="O184" s="58"/>
      <c r="P184" s="59" t="str">
        <f t="shared" si="6"/>
        <v/>
      </c>
      <c r="Q184" s="59" t="str">
        <f t="shared" si="7"/>
        <v/>
      </c>
    </row>
    <row r="185" spans="1:17" ht="28.5" customHeight="1">
      <c r="A185" s="51"/>
      <c r="B185" s="52" t="str">
        <f>IF(A185="","",VLOOKUP(A185,個別事業登録!$A$5:$B$58,2,FALSE))</f>
        <v/>
      </c>
      <c r="C185" s="53"/>
      <c r="D185" s="54"/>
      <c r="E185" s="55"/>
      <c r="F185" s="56"/>
      <c r="G185" s="57" t="s">
        <v>26</v>
      </c>
      <c r="H185" s="55"/>
      <c r="I185" s="58"/>
      <c r="J185" s="57" t="s">
        <v>26</v>
      </c>
      <c r="K185" s="55"/>
      <c r="L185" s="56"/>
      <c r="M185" s="57" t="s">
        <v>26</v>
      </c>
      <c r="N185" s="55"/>
      <c r="O185" s="58"/>
      <c r="P185" s="59" t="str">
        <f t="shared" si="6"/>
        <v/>
      </c>
      <c r="Q185" s="59" t="str">
        <f t="shared" si="7"/>
        <v/>
      </c>
    </row>
    <row r="186" spans="1:17" ht="28.5" customHeight="1">
      <c r="A186" s="51"/>
      <c r="B186" s="52" t="str">
        <f>IF(A186="","",VLOOKUP(A186,個別事業登録!$A$5:$B$58,2,FALSE))</f>
        <v/>
      </c>
      <c r="C186" s="53"/>
      <c r="D186" s="54"/>
      <c r="E186" s="55"/>
      <c r="F186" s="56"/>
      <c r="G186" s="57" t="s">
        <v>26</v>
      </c>
      <c r="H186" s="55"/>
      <c r="I186" s="58"/>
      <c r="J186" s="57" t="s">
        <v>26</v>
      </c>
      <c r="K186" s="55"/>
      <c r="L186" s="56"/>
      <c r="M186" s="57" t="s">
        <v>26</v>
      </c>
      <c r="N186" s="55"/>
      <c r="O186" s="58"/>
      <c r="P186" s="59" t="str">
        <f t="shared" si="6"/>
        <v/>
      </c>
      <c r="Q186" s="59" t="str">
        <f t="shared" si="7"/>
        <v/>
      </c>
    </row>
    <row r="187" spans="1:17" ht="28.5" customHeight="1">
      <c r="A187" s="51"/>
      <c r="B187" s="52" t="str">
        <f>IF(A187="","",VLOOKUP(A187,個別事業登録!$A$5:$B$58,2,FALSE))</f>
        <v/>
      </c>
      <c r="C187" s="53"/>
      <c r="D187" s="54"/>
      <c r="E187" s="55"/>
      <c r="F187" s="56"/>
      <c r="G187" s="57" t="s">
        <v>26</v>
      </c>
      <c r="H187" s="55"/>
      <c r="I187" s="58"/>
      <c r="J187" s="57" t="s">
        <v>26</v>
      </c>
      <c r="K187" s="55"/>
      <c r="L187" s="56"/>
      <c r="M187" s="57" t="s">
        <v>26</v>
      </c>
      <c r="N187" s="55"/>
      <c r="O187" s="58"/>
      <c r="P187" s="59" t="str">
        <f t="shared" si="6"/>
        <v/>
      </c>
      <c r="Q187" s="59" t="str">
        <f t="shared" si="7"/>
        <v/>
      </c>
    </row>
    <row r="188" spans="1:17" ht="28.5" customHeight="1">
      <c r="A188" s="51"/>
      <c r="B188" s="52" t="str">
        <f>IF(A188="","",VLOOKUP(A188,個別事業登録!$A$5:$B$58,2,FALSE))</f>
        <v/>
      </c>
      <c r="C188" s="53"/>
      <c r="D188" s="54"/>
      <c r="E188" s="55"/>
      <c r="F188" s="56"/>
      <c r="G188" s="57" t="s">
        <v>26</v>
      </c>
      <c r="H188" s="55"/>
      <c r="I188" s="58"/>
      <c r="J188" s="57" t="s">
        <v>26</v>
      </c>
      <c r="K188" s="55"/>
      <c r="L188" s="56"/>
      <c r="M188" s="57" t="s">
        <v>26</v>
      </c>
      <c r="N188" s="55"/>
      <c r="O188" s="58"/>
      <c r="P188" s="59" t="str">
        <f t="shared" si="6"/>
        <v/>
      </c>
      <c r="Q188" s="59" t="str">
        <f t="shared" si="7"/>
        <v/>
      </c>
    </row>
    <row r="189" spans="1:17" ht="28.5" customHeight="1">
      <c r="A189" s="51"/>
      <c r="B189" s="52" t="str">
        <f>IF(A189="","",VLOOKUP(A189,個別事業登録!$A$5:$B$58,2,FALSE))</f>
        <v/>
      </c>
      <c r="C189" s="53"/>
      <c r="D189" s="54"/>
      <c r="E189" s="55"/>
      <c r="F189" s="56"/>
      <c r="G189" s="57" t="s">
        <v>26</v>
      </c>
      <c r="H189" s="55"/>
      <c r="I189" s="58"/>
      <c r="J189" s="57" t="s">
        <v>26</v>
      </c>
      <c r="K189" s="55"/>
      <c r="L189" s="56"/>
      <c r="M189" s="57" t="s">
        <v>26</v>
      </c>
      <c r="N189" s="55"/>
      <c r="O189" s="58"/>
      <c r="P189" s="59" t="str">
        <f t="shared" si="6"/>
        <v/>
      </c>
      <c r="Q189" s="59" t="str">
        <f t="shared" si="7"/>
        <v/>
      </c>
    </row>
    <row r="190" spans="1:17" ht="28.5" customHeight="1">
      <c r="A190" s="51"/>
      <c r="B190" s="52" t="str">
        <f>IF(A190="","",VLOOKUP(A190,個別事業登録!$A$5:$B$58,2,FALSE))</f>
        <v/>
      </c>
      <c r="C190" s="53"/>
      <c r="D190" s="54"/>
      <c r="E190" s="55"/>
      <c r="F190" s="56"/>
      <c r="G190" s="57" t="s">
        <v>26</v>
      </c>
      <c r="H190" s="55"/>
      <c r="I190" s="58"/>
      <c r="J190" s="57" t="s">
        <v>26</v>
      </c>
      <c r="K190" s="55"/>
      <c r="L190" s="56"/>
      <c r="M190" s="57" t="s">
        <v>26</v>
      </c>
      <c r="N190" s="55"/>
      <c r="O190" s="58"/>
      <c r="P190" s="59" t="str">
        <f t="shared" si="6"/>
        <v/>
      </c>
      <c r="Q190" s="59" t="str">
        <f t="shared" si="7"/>
        <v/>
      </c>
    </row>
    <row r="191" spans="1:17" ht="28.5" customHeight="1">
      <c r="A191" s="51"/>
      <c r="B191" s="52" t="str">
        <f>IF(A191="","",VLOOKUP(A191,個別事業登録!$A$5:$B$58,2,FALSE))</f>
        <v/>
      </c>
      <c r="C191" s="53"/>
      <c r="D191" s="54"/>
      <c r="E191" s="55"/>
      <c r="F191" s="56"/>
      <c r="G191" s="57" t="s">
        <v>26</v>
      </c>
      <c r="H191" s="55"/>
      <c r="I191" s="58"/>
      <c r="J191" s="57" t="s">
        <v>26</v>
      </c>
      <c r="K191" s="55"/>
      <c r="L191" s="56"/>
      <c r="M191" s="57" t="s">
        <v>26</v>
      </c>
      <c r="N191" s="55"/>
      <c r="O191" s="58"/>
      <c r="P191" s="59" t="str">
        <f t="shared" si="6"/>
        <v/>
      </c>
      <c r="Q191" s="59" t="str">
        <f t="shared" si="7"/>
        <v/>
      </c>
    </row>
    <row r="192" spans="1:17" ht="28.5" customHeight="1">
      <c r="A192" s="51"/>
      <c r="B192" s="52" t="str">
        <f>IF(A192="","",VLOOKUP(A192,個別事業登録!$A$5:$B$58,2,FALSE))</f>
        <v/>
      </c>
      <c r="C192" s="53"/>
      <c r="D192" s="54"/>
      <c r="E192" s="55"/>
      <c r="F192" s="56"/>
      <c r="G192" s="57" t="s">
        <v>26</v>
      </c>
      <c r="H192" s="55"/>
      <c r="I192" s="58"/>
      <c r="J192" s="57" t="s">
        <v>26</v>
      </c>
      <c r="K192" s="55"/>
      <c r="L192" s="56"/>
      <c r="M192" s="57" t="s">
        <v>26</v>
      </c>
      <c r="N192" s="55"/>
      <c r="O192" s="58"/>
      <c r="P192" s="59" t="str">
        <f t="shared" si="6"/>
        <v/>
      </c>
      <c r="Q192" s="59" t="str">
        <f t="shared" si="7"/>
        <v/>
      </c>
    </row>
    <row r="193" spans="1:17" ht="28.5" customHeight="1">
      <c r="A193" s="51"/>
      <c r="B193" s="52" t="str">
        <f>IF(A193="","",VLOOKUP(A193,個別事業登録!$A$5:$B$58,2,FALSE))</f>
        <v/>
      </c>
      <c r="C193" s="53"/>
      <c r="D193" s="54"/>
      <c r="E193" s="55"/>
      <c r="F193" s="56"/>
      <c r="G193" s="57" t="s">
        <v>26</v>
      </c>
      <c r="H193" s="55"/>
      <c r="I193" s="58"/>
      <c r="J193" s="57" t="s">
        <v>26</v>
      </c>
      <c r="K193" s="55"/>
      <c r="L193" s="56"/>
      <c r="M193" s="57" t="s">
        <v>26</v>
      </c>
      <c r="N193" s="55"/>
      <c r="O193" s="58"/>
      <c r="P193" s="59" t="str">
        <f t="shared" si="6"/>
        <v/>
      </c>
      <c r="Q193" s="59" t="str">
        <f t="shared" si="7"/>
        <v/>
      </c>
    </row>
    <row r="194" spans="1:17" ht="28.5" customHeight="1">
      <c r="A194" s="51"/>
      <c r="B194" s="52" t="str">
        <f>IF(A194="","",VLOOKUP(A194,個別事業登録!$A$5:$B$58,2,FALSE))</f>
        <v/>
      </c>
      <c r="C194" s="53"/>
      <c r="D194" s="54"/>
      <c r="E194" s="55"/>
      <c r="F194" s="56"/>
      <c r="G194" s="57" t="s">
        <v>26</v>
      </c>
      <c r="H194" s="55"/>
      <c r="I194" s="58"/>
      <c r="J194" s="57" t="s">
        <v>26</v>
      </c>
      <c r="K194" s="55"/>
      <c r="L194" s="56"/>
      <c r="M194" s="57" t="s">
        <v>26</v>
      </c>
      <c r="N194" s="55"/>
      <c r="O194" s="58"/>
      <c r="P194" s="59" t="str">
        <f t="shared" ref="P194:P249" si="8">IF(PRODUCT(E194:N194)=0,"",PRODUCT(E194:N194))</f>
        <v/>
      </c>
      <c r="Q194" s="59" t="str">
        <f t="shared" ref="Q194:Q249" si="9">IF(P194="","",INT(P194*1.08))</f>
        <v/>
      </c>
    </row>
    <row r="195" spans="1:17" ht="28.5" customHeight="1">
      <c r="A195" s="51"/>
      <c r="B195" s="52" t="str">
        <f>IF(A195="","",VLOOKUP(A195,個別事業登録!$A$5:$B$58,2,FALSE))</f>
        <v/>
      </c>
      <c r="C195" s="53"/>
      <c r="D195" s="54"/>
      <c r="E195" s="55"/>
      <c r="F195" s="56"/>
      <c r="G195" s="57" t="s">
        <v>26</v>
      </c>
      <c r="H195" s="55"/>
      <c r="I195" s="58"/>
      <c r="J195" s="57" t="s">
        <v>26</v>
      </c>
      <c r="K195" s="55"/>
      <c r="L195" s="56"/>
      <c r="M195" s="57" t="s">
        <v>26</v>
      </c>
      <c r="N195" s="55"/>
      <c r="O195" s="58"/>
      <c r="P195" s="59" t="str">
        <f t="shared" si="8"/>
        <v/>
      </c>
      <c r="Q195" s="59" t="str">
        <f t="shared" si="9"/>
        <v/>
      </c>
    </row>
    <row r="196" spans="1:17" ht="28.5" customHeight="1">
      <c r="A196" s="51"/>
      <c r="B196" s="52" t="str">
        <f>IF(A196="","",VLOOKUP(A196,個別事業登録!$A$5:$B$58,2,FALSE))</f>
        <v/>
      </c>
      <c r="C196" s="53"/>
      <c r="D196" s="54"/>
      <c r="E196" s="55"/>
      <c r="F196" s="56"/>
      <c r="G196" s="57" t="s">
        <v>26</v>
      </c>
      <c r="H196" s="55"/>
      <c r="I196" s="58"/>
      <c r="J196" s="57" t="s">
        <v>26</v>
      </c>
      <c r="K196" s="55"/>
      <c r="L196" s="56"/>
      <c r="M196" s="57" t="s">
        <v>26</v>
      </c>
      <c r="N196" s="55"/>
      <c r="O196" s="58"/>
      <c r="P196" s="59" t="str">
        <f t="shared" si="8"/>
        <v/>
      </c>
      <c r="Q196" s="59" t="str">
        <f t="shared" si="9"/>
        <v/>
      </c>
    </row>
    <row r="197" spans="1:17" ht="28.5" customHeight="1">
      <c r="A197" s="51"/>
      <c r="B197" s="52" t="str">
        <f>IF(A197="","",VLOOKUP(A197,個別事業登録!$A$5:$B$58,2,FALSE))</f>
        <v/>
      </c>
      <c r="C197" s="53"/>
      <c r="D197" s="54"/>
      <c r="E197" s="55"/>
      <c r="F197" s="56"/>
      <c r="G197" s="57" t="s">
        <v>26</v>
      </c>
      <c r="H197" s="55"/>
      <c r="I197" s="58"/>
      <c r="J197" s="57" t="s">
        <v>26</v>
      </c>
      <c r="K197" s="55"/>
      <c r="L197" s="56"/>
      <c r="M197" s="57" t="s">
        <v>26</v>
      </c>
      <c r="N197" s="55"/>
      <c r="O197" s="58"/>
      <c r="P197" s="59" t="str">
        <f t="shared" si="8"/>
        <v/>
      </c>
      <c r="Q197" s="59" t="str">
        <f t="shared" si="9"/>
        <v/>
      </c>
    </row>
    <row r="198" spans="1:17" ht="28.5" customHeight="1">
      <c r="A198" s="51"/>
      <c r="B198" s="52" t="str">
        <f>IF(A198="","",VLOOKUP(A198,個別事業登録!$A$5:$B$58,2,FALSE))</f>
        <v/>
      </c>
      <c r="C198" s="53"/>
      <c r="D198" s="54"/>
      <c r="E198" s="55"/>
      <c r="F198" s="56"/>
      <c r="G198" s="57" t="s">
        <v>26</v>
      </c>
      <c r="H198" s="55"/>
      <c r="I198" s="58"/>
      <c r="J198" s="57" t="s">
        <v>26</v>
      </c>
      <c r="K198" s="55"/>
      <c r="L198" s="56"/>
      <c r="M198" s="57" t="s">
        <v>26</v>
      </c>
      <c r="N198" s="55"/>
      <c r="O198" s="58"/>
      <c r="P198" s="59" t="str">
        <f t="shared" si="8"/>
        <v/>
      </c>
      <c r="Q198" s="59" t="str">
        <f t="shared" si="9"/>
        <v/>
      </c>
    </row>
    <row r="199" spans="1:17" ht="28.5" customHeight="1">
      <c r="A199" s="51"/>
      <c r="B199" s="52" t="str">
        <f>IF(A199="","",VLOOKUP(A199,個別事業登録!$A$5:$B$58,2,FALSE))</f>
        <v/>
      </c>
      <c r="C199" s="53"/>
      <c r="D199" s="54"/>
      <c r="E199" s="55"/>
      <c r="F199" s="56"/>
      <c r="G199" s="57" t="s">
        <v>26</v>
      </c>
      <c r="H199" s="55"/>
      <c r="I199" s="58"/>
      <c r="J199" s="57" t="s">
        <v>26</v>
      </c>
      <c r="K199" s="55"/>
      <c r="L199" s="56"/>
      <c r="M199" s="57" t="s">
        <v>26</v>
      </c>
      <c r="N199" s="55"/>
      <c r="O199" s="58"/>
      <c r="P199" s="59" t="str">
        <f t="shared" si="8"/>
        <v/>
      </c>
      <c r="Q199" s="59" t="str">
        <f t="shared" si="9"/>
        <v/>
      </c>
    </row>
    <row r="200" spans="1:17" ht="28.5" customHeight="1">
      <c r="A200" s="51"/>
      <c r="B200" s="52" t="str">
        <f>IF(A200="","",VLOOKUP(A200,個別事業登録!$A$5:$B$58,2,FALSE))</f>
        <v/>
      </c>
      <c r="C200" s="53"/>
      <c r="D200" s="54"/>
      <c r="E200" s="55"/>
      <c r="F200" s="56"/>
      <c r="G200" s="57" t="s">
        <v>26</v>
      </c>
      <c r="H200" s="55"/>
      <c r="I200" s="58"/>
      <c r="J200" s="57" t="s">
        <v>26</v>
      </c>
      <c r="K200" s="55"/>
      <c r="L200" s="56"/>
      <c r="M200" s="57" t="s">
        <v>26</v>
      </c>
      <c r="N200" s="55"/>
      <c r="O200" s="58"/>
      <c r="P200" s="59" t="str">
        <f t="shared" si="8"/>
        <v/>
      </c>
      <c r="Q200" s="59" t="str">
        <f t="shared" si="9"/>
        <v/>
      </c>
    </row>
    <row r="201" spans="1:17" ht="28.5" customHeight="1">
      <c r="A201" s="51"/>
      <c r="B201" s="52" t="str">
        <f>IF(A201="","",VLOOKUP(A201,個別事業登録!$A$5:$B$58,2,FALSE))</f>
        <v/>
      </c>
      <c r="C201" s="53"/>
      <c r="D201" s="54"/>
      <c r="E201" s="55"/>
      <c r="F201" s="56"/>
      <c r="G201" s="57" t="s">
        <v>26</v>
      </c>
      <c r="H201" s="55"/>
      <c r="I201" s="58"/>
      <c r="J201" s="57" t="s">
        <v>26</v>
      </c>
      <c r="K201" s="55"/>
      <c r="L201" s="56"/>
      <c r="M201" s="57" t="s">
        <v>26</v>
      </c>
      <c r="N201" s="55"/>
      <c r="O201" s="58"/>
      <c r="P201" s="59" t="str">
        <f t="shared" si="8"/>
        <v/>
      </c>
      <c r="Q201" s="59" t="str">
        <f t="shared" si="9"/>
        <v/>
      </c>
    </row>
    <row r="202" spans="1:17" ht="28.5" customHeight="1">
      <c r="A202" s="51"/>
      <c r="B202" s="52" t="str">
        <f>IF(A202="","",VLOOKUP(A202,個別事業登録!$A$5:$B$58,2,FALSE))</f>
        <v/>
      </c>
      <c r="C202" s="53"/>
      <c r="D202" s="54"/>
      <c r="E202" s="55"/>
      <c r="F202" s="56"/>
      <c r="G202" s="57" t="s">
        <v>26</v>
      </c>
      <c r="H202" s="55"/>
      <c r="I202" s="58"/>
      <c r="J202" s="57" t="s">
        <v>26</v>
      </c>
      <c r="K202" s="55"/>
      <c r="L202" s="56"/>
      <c r="M202" s="57" t="s">
        <v>26</v>
      </c>
      <c r="N202" s="55"/>
      <c r="O202" s="58"/>
      <c r="P202" s="59" t="str">
        <f t="shared" si="8"/>
        <v/>
      </c>
      <c r="Q202" s="59" t="str">
        <f t="shared" si="9"/>
        <v/>
      </c>
    </row>
    <row r="203" spans="1:17" ht="28.5" customHeight="1">
      <c r="A203" s="51"/>
      <c r="B203" s="52" t="str">
        <f>IF(A203="","",VLOOKUP(A203,個別事業登録!$A$5:$B$58,2,FALSE))</f>
        <v/>
      </c>
      <c r="C203" s="53"/>
      <c r="D203" s="54"/>
      <c r="E203" s="55"/>
      <c r="F203" s="56"/>
      <c r="G203" s="57" t="s">
        <v>26</v>
      </c>
      <c r="H203" s="55"/>
      <c r="I203" s="58"/>
      <c r="J203" s="57" t="s">
        <v>26</v>
      </c>
      <c r="K203" s="55"/>
      <c r="L203" s="56"/>
      <c r="M203" s="57" t="s">
        <v>26</v>
      </c>
      <c r="N203" s="55"/>
      <c r="O203" s="58"/>
      <c r="P203" s="59" t="str">
        <f t="shared" si="8"/>
        <v/>
      </c>
      <c r="Q203" s="59" t="str">
        <f t="shared" si="9"/>
        <v/>
      </c>
    </row>
    <row r="204" spans="1:17" ht="28.5" customHeight="1">
      <c r="A204" s="51"/>
      <c r="B204" s="52" t="str">
        <f>IF(A204="","",VLOOKUP(A204,個別事業登録!$A$5:$B$58,2,FALSE))</f>
        <v/>
      </c>
      <c r="C204" s="53"/>
      <c r="D204" s="54"/>
      <c r="E204" s="55"/>
      <c r="F204" s="56"/>
      <c r="G204" s="57" t="s">
        <v>26</v>
      </c>
      <c r="H204" s="55"/>
      <c r="I204" s="58"/>
      <c r="J204" s="57" t="s">
        <v>26</v>
      </c>
      <c r="K204" s="55"/>
      <c r="L204" s="56"/>
      <c r="M204" s="57" t="s">
        <v>26</v>
      </c>
      <c r="N204" s="55"/>
      <c r="O204" s="58"/>
      <c r="P204" s="59" t="str">
        <f t="shared" si="8"/>
        <v/>
      </c>
      <c r="Q204" s="59" t="str">
        <f t="shared" si="9"/>
        <v/>
      </c>
    </row>
    <row r="205" spans="1:17" ht="28.5" customHeight="1">
      <c r="A205" s="51"/>
      <c r="B205" s="52" t="str">
        <f>IF(A205="","",VLOOKUP(A205,個別事業登録!$A$5:$B$58,2,FALSE))</f>
        <v/>
      </c>
      <c r="C205" s="53"/>
      <c r="D205" s="54"/>
      <c r="E205" s="55"/>
      <c r="F205" s="56"/>
      <c r="G205" s="57" t="s">
        <v>26</v>
      </c>
      <c r="H205" s="55"/>
      <c r="I205" s="58"/>
      <c r="J205" s="57" t="s">
        <v>26</v>
      </c>
      <c r="K205" s="55"/>
      <c r="L205" s="56"/>
      <c r="M205" s="57" t="s">
        <v>26</v>
      </c>
      <c r="N205" s="55"/>
      <c r="O205" s="58"/>
      <c r="P205" s="59" t="str">
        <f t="shared" si="8"/>
        <v/>
      </c>
      <c r="Q205" s="59" t="str">
        <f t="shared" si="9"/>
        <v/>
      </c>
    </row>
    <row r="206" spans="1:17" ht="28.5" customHeight="1">
      <c r="A206" s="51"/>
      <c r="B206" s="52" t="str">
        <f>IF(A206="","",VLOOKUP(A206,個別事業登録!$A$5:$B$58,2,FALSE))</f>
        <v/>
      </c>
      <c r="C206" s="53"/>
      <c r="D206" s="54"/>
      <c r="E206" s="55"/>
      <c r="F206" s="56"/>
      <c r="G206" s="57" t="s">
        <v>26</v>
      </c>
      <c r="H206" s="55"/>
      <c r="I206" s="58"/>
      <c r="J206" s="57" t="s">
        <v>26</v>
      </c>
      <c r="K206" s="55"/>
      <c r="L206" s="56"/>
      <c r="M206" s="57" t="s">
        <v>26</v>
      </c>
      <c r="N206" s="55"/>
      <c r="O206" s="58"/>
      <c r="P206" s="59" t="str">
        <f t="shared" si="8"/>
        <v/>
      </c>
      <c r="Q206" s="59" t="str">
        <f t="shared" si="9"/>
        <v/>
      </c>
    </row>
    <row r="207" spans="1:17" ht="28.5" customHeight="1">
      <c r="A207" s="51"/>
      <c r="B207" s="52" t="str">
        <f>IF(A207="","",VLOOKUP(A207,個別事業登録!$A$5:$B$58,2,FALSE))</f>
        <v/>
      </c>
      <c r="C207" s="53"/>
      <c r="D207" s="54"/>
      <c r="E207" s="55"/>
      <c r="F207" s="56"/>
      <c r="G207" s="57" t="s">
        <v>26</v>
      </c>
      <c r="H207" s="55"/>
      <c r="I207" s="58"/>
      <c r="J207" s="57" t="s">
        <v>26</v>
      </c>
      <c r="K207" s="55"/>
      <c r="L207" s="56"/>
      <c r="M207" s="57" t="s">
        <v>26</v>
      </c>
      <c r="N207" s="55"/>
      <c r="O207" s="58"/>
      <c r="P207" s="59" t="str">
        <f t="shared" si="8"/>
        <v/>
      </c>
      <c r="Q207" s="59" t="str">
        <f t="shared" si="9"/>
        <v/>
      </c>
    </row>
    <row r="208" spans="1:17" ht="28.5" customHeight="1">
      <c r="A208" s="51"/>
      <c r="B208" s="52" t="str">
        <f>IF(A208="","",VLOOKUP(A208,個別事業登録!$A$5:$B$58,2,FALSE))</f>
        <v/>
      </c>
      <c r="C208" s="53"/>
      <c r="D208" s="54"/>
      <c r="E208" s="55"/>
      <c r="F208" s="56"/>
      <c r="G208" s="57" t="s">
        <v>26</v>
      </c>
      <c r="H208" s="55"/>
      <c r="I208" s="58"/>
      <c r="J208" s="57" t="s">
        <v>26</v>
      </c>
      <c r="K208" s="55"/>
      <c r="L208" s="56"/>
      <c r="M208" s="57" t="s">
        <v>26</v>
      </c>
      <c r="N208" s="55"/>
      <c r="O208" s="58"/>
      <c r="P208" s="59" t="str">
        <f t="shared" si="8"/>
        <v/>
      </c>
      <c r="Q208" s="59" t="str">
        <f t="shared" si="9"/>
        <v/>
      </c>
    </row>
    <row r="209" spans="1:17" ht="28.5" customHeight="1">
      <c r="A209" s="51"/>
      <c r="B209" s="52" t="str">
        <f>IF(A209="","",VLOOKUP(A209,個別事業登録!$A$5:$B$58,2,FALSE))</f>
        <v/>
      </c>
      <c r="C209" s="53"/>
      <c r="D209" s="54"/>
      <c r="E209" s="55"/>
      <c r="F209" s="56"/>
      <c r="G209" s="57" t="s">
        <v>26</v>
      </c>
      <c r="H209" s="55"/>
      <c r="I209" s="58"/>
      <c r="J209" s="57" t="s">
        <v>26</v>
      </c>
      <c r="K209" s="55"/>
      <c r="L209" s="56"/>
      <c r="M209" s="57" t="s">
        <v>26</v>
      </c>
      <c r="N209" s="55"/>
      <c r="O209" s="58"/>
      <c r="P209" s="59" t="str">
        <f t="shared" si="8"/>
        <v/>
      </c>
      <c r="Q209" s="59" t="str">
        <f t="shared" si="9"/>
        <v/>
      </c>
    </row>
    <row r="210" spans="1:17" ht="28.5" customHeight="1">
      <c r="A210" s="51"/>
      <c r="B210" s="52" t="str">
        <f>IF(A210="","",VLOOKUP(A210,個別事業登録!$A$5:$B$58,2,FALSE))</f>
        <v/>
      </c>
      <c r="C210" s="53"/>
      <c r="D210" s="54"/>
      <c r="E210" s="55"/>
      <c r="F210" s="56"/>
      <c r="G210" s="57" t="s">
        <v>26</v>
      </c>
      <c r="H210" s="55"/>
      <c r="I210" s="58"/>
      <c r="J210" s="57" t="s">
        <v>26</v>
      </c>
      <c r="K210" s="55"/>
      <c r="L210" s="56"/>
      <c r="M210" s="57" t="s">
        <v>26</v>
      </c>
      <c r="N210" s="55"/>
      <c r="O210" s="58"/>
      <c r="P210" s="59" t="str">
        <f t="shared" si="8"/>
        <v/>
      </c>
      <c r="Q210" s="59" t="str">
        <f t="shared" si="9"/>
        <v/>
      </c>
    </row>
    <row r="211" spans="1:17" ht="28.5" customHeight="1">
      <c r="A211" s="51"/>
      <c r="B211" s="52" t="str">
        <f>IF(A211="","",VLOOKUP(A211,個別事業登録!$A$5:$B$58,2,FALSE))</f>
        <v/>
      </c>
      <c r="C211" s="53"/>
      <c r="D211" s="54"/>
      <c r="E211" s="55"/>
      <c r="F211" s="56"/>
      <c r="G211" s="57" t="s">
        <v>26</v>
      </c>
      <c r="H211" s="55"/>
      <c r="I211" s="58"/>
      <c r="J211" s="57" t="s">
        <v>26</v>
      </c>
      <c r="K211" s="55"/>
      <c r="L211" s="56"/>
      <c r="M211" s="57" t="s">
        <v>26</v>
      </c>
      <c r="N211" s="55"/>
      <c r="O211" s="58"/>
      <c r="P211" s="59" t="str">
        <f t="shared" si="8"/>
        <v/>
      </c>
      <c r="Q211" s="59" t="str">
        <f t="shared" si="9"/>
        <v/>
      </c>
    </row>
    <row r="212" spans="1:17" ht="28.5" customHeight="1">
      <c r="A212" s="51"/>
      <c r="B212" s="52" t="str">
        <f>IF(A212="","",VLOOKUP(A212,個別事業登録!$A$5:$B$58,2,FALSE))</f>
        <v/>
      </c>
      <c r="C212" s="53"/>
      <c r="D212" s="54"/>
      <c r="E212" s="55"/>
      <c r="F212" s="56"/>
      <c r="G212" s="57" t="s">
        <v>26</v>
      </c>
      <c r="H212" s="55"/>
      <c r="I212" s="58"/>
      <c r="J212" s="57" t="s">
        <v>26</v>
      </c>
      <c r="K212" s="55"/>
      <c r="L212" s="56"/>
      <c r="M212" s="57" t="s">
        <v>26</v>
      </c>
      <c r="N212" s="55"/>
      <c r="O212" s="58"/>
      <c r="P212" s="59" t="str">
        <f t="shared" si="8"/>
        <v/>
      </c>
      <c r="Q212" s="59" t="str">
        <f t="shared" si="9"/>
        <v/>
      </c>
    </row>
    <row r="213" spans="1:17" ht="28.5" customHeight="1">
      <c r="A213" s="51"/>
      <c r="B213" s="52" t="str">
        <f>IF(A213="","",VLOOKUP(A213,個別事業登録!$A$5:$B$58,2,FALSE))</f>
        <v/>
      </c>
      <c r="C213" s="53"/>
      <c r="D213" s="54"/>
      <c r="E213" s="55"/>
      <c r="F213" s="56"/>
      <c r="G213" s="57" t="s">
        <v>26</v>
      </c>
      <c r="H213" s="55"/>
      <c r="I213" s="58"/>
      <c r="J213" s="57" t="s">
        <v>26</v>
      </c>
      <c r="K213" s="55"/>
      <c r="L213" s="56"/>
      <c r="M213" s="57" t="s">
        <v>26</v>
      </c>
      <c r="N213" s="55"/>
      <c r="O213" s="58"/>
      <c r="P213" s="59" t="str">
        <f t="shared" si="8"/>
        <v/>
      </c>
      <c r="Q213" s="59" t="str">
        <f t="shared" si="9"/>
        <v/>
      </c>
    </row>
    <row r="214" spans="1:17" ht="28.5" customHeight="1">
      <c r="A214" s="51"/>
      <c r="B214" s="52" t="str">
        <f>IF(A214="","",VLOOKUP(A214,個別事業登録!$A$5:$B$58,2,FALSE))</f>
        <v/>
      </c>
      <c r="C214" s="53"/>
      <c r="D214" s="54"/>
      <c r="E214" s="55"/>
      <c r="F214" s="56"/>
      <c r="G214" s="57" t="s">
        <v>26</v>
      </c>
      <c r="H214" s="55"/>
      <c r="I214" s="58"/>
      <c r="J214" s="57" t="s">
        <v>26</v>
      </c>
      <c r="K214" s="55"/>
      <c r="L214" s="56"/>
      <c r="M214" s="57" t="s">
        <v>26</v>
      </c>
      <c r="N214" s="55"/>
      <c r="O214" s="58"/>
      <c r="P214" s="59" t="str">
        <f t="shared" si="8"/>
        <v/>
      </c>
      <c r="Q214" s="59" t="str">
        <f t="shared" si="9"/>
        <v/>
      </c>
    </row>
    <row r="215" spans="1:17" ht="28.5" customHeight="1">
      <c r="A215" s="51"/>
      <c r="B215" s="52" t="str">
        <f>IF(A215="","",VLOOKUP(A215,個別事業登録!$A$5:$B$58,2,FALSE))</f>
        <v/>
      </c>
      <c r="C215" s="53"/>
      <c r="D215" s="54"/>
      <c r="E215" s="55"/>
      <c r="F215" s="56"/>
      <c r="G215" s="57" t="s">
        <v>26</v>
      </c>
      <c r="H215" s="55"/>
      <c r="I215" s="58"/>
      <c r="J215" s="57" t="s">
        <v>26</v>
      </c>
      <c r="K215" s="55"/>
      <c r="L215" s="56"/>
      <c r="M215" s="57" t="s">
        <v>26</v>
      </c>
      <c r="N215" s="55"/>
      <c r="O215" s="58"/>
      <c r="P215" s="59" t="str">
        <f t="shared" si="8"/>
        <v/>
      </c>
      <c r="Q215" s="59" t="str">
        <f t="shared" si="9"/>
        <v/>
      </c>
    </row>
    <row r="216" spans="1:17" ht="28.5" customHeight="1">
      <c r="A216" s="51"/>
      <c r="B216" s="52" t="str">
        <f>IF(A216="","",VLOOKUP(A216,個別事業登録!$A$5:$B$58,2,FALSE))</f>
        <v/>
      </c>
      <c r="C216" s="53"/>
      <c r="D216" s="54"/>
      <c r="E216" s="55"/>
      <c r="F216" s="56"/>
      <c r="G216" s="57" t="s">
        <v>26</v>
      </c>
      <c r="H216" s="55"/>
      <c r="I216" s="58"/>
      <c r="J216" s="57" t="s">
        <v>26</v>
      </c>
      <c r="K216" s="55"/>
      <c r="L216" s="56"/>
      <c r="M216" s="57" t="s">
        <v>26</v>
      </c>
      <c r="N216" s="55"/>
      <c r="O216" s="58"/>
      <c r="P216" s="59" t="str">
        <f t="shared" si="8"/>
        <v/>
      </c>
      <c r="Q216" s="59" t="str">
        <f t="shared" si="9"/>
        <v/>
      </c>
    </row>
    <row r="217" spans="1:17" ht="28.5" customHeight="1">
      <c r="A217" s="51"/>
      <c r="B217" s="52" t="str">
        <f>IF(A217="","",VLOOKUP(A217,個別事業登録!$A$5:$B$58,2,FALSE))</f>
        <v/>
      </c>
      <c r="C217" s="53"/>
      <c r="D217" s="54"/>
      <c r="E217" s="55"/>
      <c r="F217" s="56"/>
      <c r="G217" s="57" t="s">
        <v>26</v>
      </c>
      <c r="H217" s="55"/>
      <c r="I217" s="58"/>
      <c r="J217" s="57" t="s">
        <v>26</v>
      </c>
      <c r="K217" s="55"/>
      <c r="L217" s="56"/>
      <c r="M217" s="57" t="s">
        <v>26</v>
      </c>
      <c r="N217" s="55"/>
      <c r="O217" s="58"/>
      <c r="P217" s="59" t="str">
        <f t="shared" si="8"/>
        <v/>
      </c>
      <c r="Q217" s="59" t="str">
        <f t="shared" si="9"/>
        <v/>
      </c>
    </row>
    <row r="218" spans="1:17" ht="28.5" customHeight="1">
      <c r="A218" s="51"/>
      <c r="B218" s="52" t="str">
        <f>IF(A218="","",VLOOKUP(A218,個別事業登録!$A$5:$B$58,2,FALSE))</f>
        <v/>
      </c>
      <c r="C218" s="53"/>
      <c r="D218" s="54"/>
      <c r="E218" s="55"/>
      <c r="F218" s="56"/>
      <c r="G218" s="57" t="s">
        <v>26</v>
      </c>
      <c r="H218" s="55"/>
      <c r="I218" s="58"/>
      <c r="J218" s="57" t="s">
        <v>26</v>
      </c>
      <c r="K218" s="55"/>
      <c r="L218" s="56"/>
      <c r="M218" s="57" t="s">
        <v>26</v>
      </c>
      <c r="N218" s="55"/>
      <c r="O218" s="58"/>
      <c r="P218" s="59" t="str">
        <f t="shared" si="8"/>
        <v/>
      </c>
      <c r="Q218" s="59" t="str">
        <f t="shared" si="9"/>
        <v/>
      </c>
    </row>
    <row r="219" spans="1:17" ht="28.5" customHeight="1">
      <c r="A219" s="51"/>
      <c r="B219" s="52" t="str">
        <f>IF(A219="","",VLOOKUP(A219,個別事業登録!$A$5:$B$58,2,FALSE))</f>
        <v/>
      </c>
      <c r="C219" s="53"/>
      <c r="D219" s="54"/>
      <c r="E219" s="55"/>
      <c r="F219" s="56"/>
      <c r="G219" s="57" t="s">
        <v>26</v>
      </c>
      <c r="H219" s="55"/>
      <c r="I219" s="58"/>
      <c r="J219" s="57" t="s">
        <v>26</v>
      </c>
      <c r="K219" s="55"/>
      <c r="L219" s="56"/>
      <c r="M219" s="57" t="s">
        <v>26</v>
      </c>
      <c r="N219" s="55"/>
      <c r="O219" s="58"/>
      <c r="P219" s="59" t="str">
        <f t="shared" si="8"/>
        <v/>
      </c>
      <c r="Q219" s="59" t="str">
        <f t="shared" si="9"/>
        <v/>
      </c>
    </row>
    <row r="220" spans="1:17" ht="28.5" customHeight="1">
      <c r="A220" s="51"/>
      <c r="B220" s="52" t="str">
        <f>IF(A220="","",VLOOKUP(A220,個別事業登録!$A$5:$B$58,2,FALSE))</f>
        <v/>
      </c>
      <c r="C220" s="53"/>
      <c r="D220" s="54"/>
      <c r="E220" s="55"/>
      <c r="F220" s="56"/>
      <c r="G220" s="57" t="s">
        <v>26</v>
      </c>
      <c r="H220" s="55"/>
      <c r="I220" s="58"/>
      <c r="J220" s="57" t="s">
        <v>26</v>
      </c>
      <c r="K220" s="55"/>
      <c r="L220" s="56"/>
      <c r="M220" s="57" t="s">
        <v>26</v>
      </c>
      <c r="N220" s="55"/>
      <c r="O220" s="58"/>
      <c r="P220" s="59" t="str">
        <f t="shared" si="8"/>
        <v/>
      </c>
      <c r="Q220" s="59" t="str">
        <f t="shared" si="9"/>
        <v/>
      </c>
    </row>
    <row r="221" spans="1:17" ht="28.5" customHeight="1">
      <c r="A221" s="51"/>
      <c r="B221" s="52" t="str">
        <f>IF(A221="","",VLOOKUP(A221,個別事業登録!$A$5:$B$58,2,FALSE))</f>
        <v/>
      </c>
      <c r="C221" s="53"/>
      <c r="D221" s="54"/>
      <c r="E221" s="55"/>
      <c r="F221" s="56"/>
      <c r="G221" s="57" t="s">
        <v>26</v>
      </c>
      <c r="H221" s="55"/>
      <c r="I221" s="58"/>
      <c r="J221" s="57" t="s">
        <v>26</v>
      </c>
      <c r="K221" s="55"/>
      <c r="L221" s="56"/>
      <c r="M221" s="57" t="s">
        <v>26</v>
      </c>
      <c r="N221" s="55"/>
      <c r="O221" s="58"/>
      <c r="P221" s="59" t="str">
        <f t="shared" si="8"/>
        <v/>
      </c>
      <c r="Q221" s="59" t="str">
        <f t="shared" si="9"/>
        <v/>
      </c>
    </row>
    <row r="222" spans="1:17" ht="28.5" customHeight="1">
      <c r="A222" s="51"/>
      <c r="B222" s="52" t="str">
        <f>IF(A222="","",VLOOKUP(A222,個別事業登録!$A$5:$B$58,2,FALSE))</f>
        <v/>
      </c>
      <c r="C222" s="53"/>
      <c r="D222" s="54"/>
      <c r="E222" s="55"/>
      <c r="F222" s="56"/>
      <c r="G222" s="57" t="s">
        <v>26</v>
      </c>
      <c r="H222" s="55"/>
      <c r="I222" s="58"/>
      <c r="J222" s="57" t="s">
        <v>26</v>
      </c>
      <c r="K222" s="55"/>
      <c r="L222" s="56"/>
      <c r="M222" s="57" t="s">
        <v>26</v>
      </c>
      <c r="N222" s="55"/>
      <c r="O222" s="58"/>
      <c r="P222" s="59" t="str">
        <f t="shared" si="8"/>
        <v/>
      </c>
      <c r="Q222" s="59" t="str">
        <f t="shared" si="9"/>
        <v/>
      </c>
    </row>
    <row r="223" spans="1:17" ht="28.5" customHeight="1">
      <c r="A223" s="51"/>
      <c r="B223" s="52" t="str">
        <f>IF(A223="","",VLOOKUP(A223,個別事業登録!$A$5:$B$58,2,FALSE))</f>
        <v/>
      </c>
      <c r="C223" s="53"/>
      <c r="D223" s="54"/>
      <c r="E223" s="55"/>
      <c r="F223" s="56"/>
      <c r="G223" s="57" t="s">
        <v>26</v>
      </c>
      <c r="H223" s="55"/>
      <c r="I223" s="58"/>
      <c r="J223" s="57" t="s">
        <v>26</v>
      </c>
      <c r="K223" s="55"/>
      <c r="L223" s="56"/>
      <c r="M223" s="57" t="s">
        <v>26</v>
      </c>
      <c r="N223" s="55"/>
      <c r="O223" s="58"/>
      <c r="P223" s="59" t="str">
        <f t="shared" si="8"/>
        <v/>
      </c>
      <c r="Q223" s="59" t="str">
        <f t="shared" si="9"/>
        <v/>
      </c>
    </row>
    <row r="224" spans="1:17" ht="28.5" customHeight="1">
      <c r="A224" s="51"/>
      <c r="B224" s="52" t="str">
        <f>IF(A224="","",VLOOKUP(A224,個別事業登録!$A$5:$B$58,2,FALSE))</f>
        <v/>
      </c>
      <c r="C224" s="53"/>
      <c r="D224" s="54"/>
      <c r="E224" s="55"/>
      <c r="F224" s="56"/>
      <c r="G224" s="57" t="s">
        <v>26</v>
      </c>
      <c r="H224" s="55"/>
      <c r="I224" s="58"/>
      <c r="J224" s="57" t="s">
        <v>26</v>
      </c>
      <c r="K224" s="55"/>
      <c r="L224" s="56"/>
      <c r="M224" s="57" t="s">
        <v>26</v>
      </c>
      <c r="N224" s="55"/>
      <c r="O224" s="58"/>
      <c r="P224" s="59" t="str">
        <f t="shared" si="8"/>
        <v/>
      </c>
      <c r="Q224" s="59" t="str">
        <f t="shared" si="9"/>
        <v/>
      </c>
    </row>
    <row r="225" spans="1:17" ht="28.5" customHeight="1">
      <c r="A225" s="51"/>
      <c r="B225" s="52" t="str">
        <f>IF(A225="","",VLOOKUP(A225,個別事業登録!$A$5:$B$58,2,FALSE))</f>
        <v/>
      </c>
      <c r="C225" s="53"/>
      <c r="D225" s="54"/>
      <c r="E225" s="55"/>
      <c r="F225" s="56"/>
      <c r="G225" s="57" t="s">
        <v>26</v>
      </c>
      <c r="H225" s="55"/>
      <c r="I225" s="58"/>
      <c r="J225" s="57" t="s">
        <v>26</v>
      </c>
      <c r="K225" s="55"/>
      <c r="L225" s="56"/>
      <c r="M225" s="57" t="s">
        <v>26</v>
      </c>
      <c r="N225" s="55"/>
      <c r="O225" s="58"/>
      <c r="P225" s="59" t="str">
        <f t="shared" si="8"/>
        <v/>
      </c>
      <c r="Q225" s="59" t="str">
        <f t="shared" si="9"/>
        <v/>
      </c>
    </row>
    <row r="226" spans="1:17" ht="28.5" customHeight="1">
      <c r="A226" s="51"/>
      <c r="B226" s="52" t="str">
        <f>IF(A226="","",VLOOKUP(A226,個別事業登録!$A$5:$B$58,2,FALSE))</f>
        <v/>
      </c>
      <c r="C226" s="53"/>
      <c r="D226" s="54"/>
      <c r="E226" s="55"/>
      <c r="F226" s="56"/>
      <c r="G226" s="57" t="s">
        <v>26</v>
      </c>
      <c r="H226" s="55"/>
      <c r="I226" s="58"/>
      <c r="J226" s="57" t="s">
        <v>26</v>
      </c>
      <c r="K226" s="55"/>
      <c r="L226" s="56"/>
      <c r="M226" s="57" t="s">
        <v>26</v>
      </c>
      <c r="N226" s="55"/>
      <c r="O226" s="58"/>
      <c r="P226" s="59" t="str">
        <f t="shared" si="8"/>
        <v/>
      </c>
      <c r="Q226" s="59" t="str">
        <f t="shared" si="9"/>
        <v/>
      </c>
    </row>
    <row r="227" spans="1:17" ht="28.5" customHeight="1">
      <c r="A227" s="51"/>
      <c r="B227" s="52" t="str">
        <f>IF(A227="","",VLOOKUP(A227,個別事業登録!$A$5:$B$58,2,FALSE))</f>
        <v/>
      </c>
      <c r="C227" s="53"/>
      <c r="D227" s="54"/>
      <c r="E227" s="55"/>
      <c r="F227" s="56"/>
      <c r="G227" s="57" t="s">
        <v>26</v>
      </c>
      <c r="H227" s="55"/>
      <c r="I227" s="58"/>
      <c r="J227" s="57" t="s">
        <v>26</v>
      </c>
      <c r="K227" s="55"/>
      <c r="L227" s="56"/>
      <c r="M227" s="57" t="s">
        <v>26</v>
      </c>
      <c r="N227" s="55"/>
      <c r="O227" s="58"/>
      <c r="P227" s="59" t="str">
        <f t="shared" si="8"/>
        <v/>
      </c>
      <c r="Q227" s="59" t="str">
        <f t="shared" si="9"/>
        <v/>
      </c>
    </row>
    <row r="228" spans="1:17" ht="28.5" customHeight="1">
      <c r="A228" s="51"/>
      <c r="B228" s="52" t="str">
        <f>IF(A228="","",VLOOKUP(A228,個別事業登録!$A$5:$B$58,2,FALSE))</f>
        <v/>
      </c>
      <c r="C228" s="53"/>
      <c r="D228" s="54"/>
      <c r="E228" s="55"/>
      <c r="F228" s="56"/>
      <c r="G228" s="57" t="s">
        <v>26</v>
      </c>
      <c r="H228" s="55"/>
      <c r="I228" s="58"/>
      <c r="J228" s="57" t="s">
        <v>26</v>
      </c>
      <c r="K228" s="55"/>
      <c r="L228" s="56"/>
      <c r="M228" s="57" t="s">
        <v>26</v>
      </c>
      <c r="N228" s="55"/>
      <c r="O228" s="58"/>
      <c r="P228" s="59" t="str">
        <f t="shared" si="8"/>
        <v/>
      </c>
      <c r="Q228" s="59" t="str">
        <f t="shared" si="9"/>
        <v/>
      </c>
    </row>
    <row r="229" spans="1:17" ht="28.5" customHeight="1">
      <c r="A229" s="51"/>
      <c r="B229" s="52" t="str">
        <f>IF(A229="","",VLOOKUP(A229,個別事業登録!$A$5:$B$58,2,FALSE))</f>
        <v/>
      </c>
      <c r="C229" s="53"/>
      <c r="D229" s="54"/>
      <c r="E229" s="55"/>
      <c r="F229" s="56"/>
      <c r="G229" s="57" t="s">
        <v>26</v>
      </c>
      <c r="H229" s="55"/>
      <c r="I229" s="58"/>
      <c r="J229" s="57" t="s">
        <v>26</v>
      </c>
      <c r="K229" s="55"/>
      <c r="L229" s="56"/>
      <c r="M229" s="57" t="s">
        <v>26</v>
      </c>
      <c r="N229" s="55"/>
      <c r="O229" s="58"/>
      <c r="P229" s="59" t="str">
        <f t="shared" si="8"/>
        <v/>
      </c>
      <c r="Q229" s="59" t="str">
        <f t="shared" si="9"/>
        <v/>
      </c>
    </row>
    <row r="230" spans="1:17" ht="28.5" customHeight="1">
      <c r="A230" s="51"/>
      <c r="B230" s="52" t="str">
        <f>IF(A230="","",VLOOKUP(A230,個別事業登録!$A$5:$B$58,2,FALSE))</f>
        <v/>
      </c>
      <c r="C230" s="53"/>
      <c r="D230" s="54"/>
      <c r="E230" s="55"/>
      <c r="F230" s="56"/>
      <c r="G230" s="57" t="s">
        <v>26</v>
      </c>
      <c r="H230" s="55"/>
      <c r="I230" s="58"/>
      <c r="J230" s="57" t="s">
        <v>26</v>
      </c>
      <c r="K230" s="55"/>
      <c r="L230" s="56"/>
      <c r="M230" s="57" t="s">
        <v>26</v>
      </c>
      <c r="N230" s="55"/>
      <c r="O230" s="58"/>
      <c r="P230" s="59" t="str">
        <f t="shared" si="8"/>
        <v/>
      </c>
      <c r="Q230" s="59" t="str">
        <f t="shared" si="9"/>
        <v/>
      </c>
    </row>
    <row r="231" spans="1:17" ht="28.5" customHeight="1">
      <c r="A231" s="51"/>
      <c r="B231" s="52" t="str">
        <f>IF(A231="","",VLOOKUP(A231,個別事業登録!$A$5:$B$58,2,FALSE))</f>
        <v/>
      </c>
      <c r="C231" s="53"/>
      <c r="D231" s="54"/>
      <c r="E231" s="55"/>
      <c r="F231" s="56"/>
      <c r="G231" s="57" t="s">
        <v>26</v>
      </c>
      <c r="H231" s="55"/>
      <c r="I231" s="58"/>
      <c r="J231" s="57" t="s">
        <v>26</v>
      </c>
      <c r="K231" s="55"/>
      <c r="L231" s="56"/>
      <c r="M231" s="57" t="s">
        <v>26</v>
      </c>
      <c r="N231" s="55"/>
      <c r="O231" s="58"/>
      <c r="P231" s="59" t="str">
        <f t="shared" si="8"/>
        <v/>
      </c>
      <c r="Q231" s="59" t="str">
        <f t="shared" si="9"/>
        <v/>
      </c>
    </row>
    <row r="232" spans="1:17" ht="28.5" customHeight="1">
      <c r="A232" s="51"/>
      <c r="B232" s="52" t="str">
        <f>IF(A232="","",VLOOKUP(A232,個別事業登録!$A$5:$B$58,2,FALSE))</f>
        <v/>
      </c>
      <c r="C232" s="53"/>
      <c r="D232" s="54"/>
      <c r="E232" s="55"/>
      <c r="F232" s="56"/>
      <c r="G232" s="57" t="s">
        <v>26</v>
      </c>
      <c r="H232" s="55"/>
      <c r="I232" s="58"/>
      <c r="J232" s="57" t="s">
        <v>26</v>
      </c>
      <c r="K232" s="55"/>
      <c r="L232" s="56"/>
      <c r="M232" s="57" t="s">
        <v>26</v>
      </c>
      <c r="N232" s="55"/>
      <c r="O232" s="58"/>
      <c r="P232" s="59" t="str">
        <f t="shared" si="8"/>
        <v/>
      </c>
      <c r="Q232" s="59" t="str">
        <f t="shared" si="9"/>
        <v/>
      </c>
    </row>
    <row r="233" spans="1:17" ht="28.5" customHeight="1">
      <c r="A233" s="51"/>
      <c r="B233" s="52" t="str">
        <f>IF(A233="","",VLOOKUP(A233,個別事業登録!$A$5:$B$58,2,FALSE))</f>
        <v/>
      </c>
      <c r="C233" s="53"/>
      <c r="D233" s="54"/>
      <c r="E233" s="55"/>
      <c r="F233" s="56"/>
      <c r="G233" s="57" t="s">
        <v>26</v>
      </c>
      <c r="H233" s="55"/>
      <c r="I233" s="58"/>
      <c r="J233" s="57" t="s">
        <v>26</v>
      </c>
      <c r="K233" s="55"/>
      <c r="L233" s="56"/>
      <c r="M233" s="57" t="s">
        <v>26</v>
      </c>
      <c r="N233" s="55"/>
      <c r="O233" s="58"/>
      <c r="P233" s="59" t="str">
        <f t="shared" si="8"/>
        <v/>
      </c>
      <c r="Q233" s="59" t="str">
        <f t="shared" si="9"/>
        <v/>
      </c>
    </row>
    <row r="234" spans="1:17" ht="28.5" customHeight="1">
      <c r="A234" s="51"/>
      <c r="B234" s="52" t="str">
        <f>IF(A234="","",VLOOKUP(A234,個別事業登録!$A$5:$B$58,2,FALSE))</f>
        <v/>
      </c>
      <c r="C234" s="53"/>
      <c r="D234" s="54"/>
      <c r="E234" s="55"/>
      <c r="F234" s="56"/>
      <c r="G234" s="57" t="s">
        <v>26</v>
      </c>
      <c r="H234" s="55"/>
      <c r="I234" s="58"/>
      <c r="J234" s="57" t="s">
        <v>26</v>
      </c>
      <c r="K234" s="55"/>
      <c r="L234" s="56"/>
      <c r="M234" s="57" t="s">
        <v>26</v>
      </c>
      <c r="N234" s="55"/>
      <c r="O234" s="58"/>
      <c r="P234" s="59" t="str">
        <f t="shared" si="8"/>
        <v/>
      </c>
      <c r="Q234" s="59" t="str">
        <f t="shared" si="9"/>
        <v/>
      </c>
    </row>
    <row r="235" spans="1:17" ht="28.5" customHeight="1">
      <c r="A235" s="51"/>
      <c r="B235" s="52" t="str">
        <f>IF(A235="","",VLOOKUP(A235,個別事業登録!$A$5:$B$58,2,FALSE))</f>
        <v/>
      </c>
      <c r="C235" s="53"/>
      <c r="D235" s="54"/>
      <c r="E235" s="55"/>
      <c r="F235" s="56"/>
      <c r="G235" s="57" t="s">
        <v>26</v>
      </c>
      <c r="H235" s="55"/>
      <c r="I235" s="58"/>
      <c r="J235" s="57" t="s">
        <v>26</v>
      </c>
      <c r="K235" s="55"/>
      <c r="L235" s="56"/>
      <c r="M235" s="57" t="s">
        <v>26</v>
      </c>
      <c r="N235" s="55"/>
      <c r="O235" s="58"/>
      <c r="P235" s="59" t="str">
        <f t="shared" si="8"/>
        <v/>
      </c>
      <c r="Q235" s="59" t="str">
        <f t="shared" si="9"/>
        <v/>
      </c>
    </row>
    <row r="236" spans="1:17" ht="28.5" customHeight="1">
      <c r="A236" s="51"/>
      <c r="B236" s="52" t="str">
        <f>IF(A236="","",VLOOKUP(A236,個別事業登録!$A$5:$B$58,2,FALSE))</f>
        <v/>
      </c>
      <c r="C236" s="53"/>
      <c r="D236" s="54"/>
      <c r="E236" s="55"/>
      <c r="F236" s="56"/>
      <c r="G236" s="57" t="s">
        <v>26</v>
      </c>
      <c r="H236" s="55"/>
      <c r="I236" s="58"/>
      <c r="J236" s="57" t="s">
        <v>26</v>
      </c>
      <c r="K236" s="55"/>
      <c r="L236" s="56"/>
      <c r="M236" s="57" t="s">
        <v>26</v>
      </c>
      <c r="N236" s="55"/>
      <c r="O236" s="58"/>
      <c r="P236" s="59" t="str">
        <f t="shared" si="8"/>
        <v/>
      </c>
      <c r="Q236" s="59" t="str">
        <f t="shared" si="9"/>
        <v/>
      </c>
    </row>
    <row r="237" spans="1:17" ht="28.5" customHeight="1">
      <c r="A237" s="51"/>
      <c r="B237" s="52" t="str">
        <f>IF(A237="","",VLOOKUP(A237,個別事業登録!$A$5:$B$58,2,FALSE))</f>
        <v/>
      </c>
      <c r="C237" s="53"/>
      <c r="D237" s="54"/>
      <c r="E237" s="55"/>
      <c r="F237" s="56"/>
      <c r="G237" s="57" t="s">
        <v>26</v>
      </c>
      <c r="H237" s="55"/>
      <c r="I237" s="58"/>
      <c r="J237" s="57" t="s">
        <v>26</v>
      </c>
      <c r="K237" s="55"/>
      <c r="L237" s="56"/>
      <c r="M237" s="57" t="s">
        <v>26</v>
      </c>
      <c r="N237" s="55"/>
      <c r="O237" s="58"/>
      <c r="P237" s="59" t="str">
        <f t="shared" si="8"/>
        <v/>
      </c>
      <c r="Q237" s="59" t="str">
        <f t="shared" si="9"/>
        <v/>
      </c>
    </row>
    <row r="238" spans="1:17" ht="28.5" customHeight="1">
      <c r="A238" s="51"/>
      <c r="B238" s="52" t="str">
        <f>IF(A238="","",VLOOKUP(A238,個別事業登録!$A$5:$B$58,2,FALSE))</f>
        <v/>
      </c>
      <c r="C238" s="53"/>
      <c r="D238" s="54"/>
      <c r="E238" s="55"/>
      <c r="F238" s="56"/>
      <c r="G238" s="57" t="s">
        <v>26</v>
      </c>
      <c r="H238" s="55"/>
      <c r="I238" s="58"/>
      <c r="J238" s="57" t="s">
        <v>26</v>
      </c>
      <c r="K238" s="55"/>
      <c r="L238" s="56"/>
      <c r="M238" s="57" t="s">
        <v>26</v>
      </c>
      <c r="N238" s="55"/>
      <c r="O238" s="58"/>
      <c r="P238" s="59" t="str">
        <f t="shared" si="8"/>
        <v/>
      </c>
      <c r="Q238" s="59" t="str">
        <f t="shared" si="9"/>
        <v/>
      </c>
    </row>
    <row r="239" spans="1:17" ht="28.5" customHeight="1">
      <c r="A239" s="51"/>
      <c r="B239" s="52" t="str">
        <f>IF(A239="","",VLOOKUP(A239,個別事業登録!$A$5:$B$58,2,FALSE))</f>
        <v/>
      </c>
      <c r="C239" s="53"/>
      <c r="D239" s="54"/>
      <c r="E239" s="55"/>
      <c r="F239" s="56"/>
      <c r="G239" s="57" t="s">
        <v>26</v>
      </c>
      <c r="H239" s="55"/>
      <c r="I239" s="58"/>
      <c r="J239" s="57" t="s">
        <v>26</v>
      </c>
      <c r="K239" s="55"/>
      <c r="L239" s="56"/>
      <c r="M239" s="57" t="s">
        <v>26</v>
      </c>
      <c r="N239" s="55"/>
      <c r="O239" s="58"/>
      <c r="P239" s="59" t="str">
        <f t="shared" si="8"/>
        <v/>
      </c>
      <c r="Q239" s="59" t="str">
        <f t="shared" si="9"/>
        <v/>
      </c>
    </row>
    <row r="240" spans="1:17" ht="28.5" customHeight="1">
      <c r="A240" s="51"/>
      <c r="B240" s="52" t="str">
        <f>IF(A240="","",VLOOKUP(A240,個別事業登録!$A$5:$B$58,2,FALSE))</f>
        <v/>
      </c>
      <c r="C240" s="53"/>
      <c r="D240" s="54"/>
      <c r="E240" s="55"/>
      <c r="F240" s="56"/>
      <c r="G240" s="57" t="s">
        <v>26</v>
      </c>
      <c r="H240" s="55"/>
      <c r="I240" s="58"/>
      <c r="J240" s="57" t="s">
        <v>26</v>
      </c>
      <c r="K240" s="55"/>
      <c r="L240" s="56"/>
      <c r="M240" s="57" t="s">
        <v>26</v>
      </c>
      <c r="N240" s="55"/>
      <c r="O240" s="58"/>
      <c r="P240" s="59" t="str">
        <f t="shared" si="8"/>
        <v/>
      </c>
      <c r="Q240" s="59" t="str">
        <f t="shared" si="9"/>
        <v/>
      </c>
    </row>
    <row r="241" spans="1:17" ht="28.5" customHeight="1">
      <c r="A241" s="51"/>
      <c r="B241" s="52" t="str">
        <f>IF(A241="","",VLOOKUP(A241,個別事業登録!$A$5:$B$58,2,FALSE))</f>
        <v/>
      </c>
      <c r="C241" s="53"/>
      <c r="D241" s="54"/>
      <c r="E241" s="55"/>
      <c r="F241" s="56"/>
      <c r="G241" s="57" t="s">
        <v>26</v>
      </c>
      <c r="H241" s="55"/>
      <c r="I241" s="58"/>
      <c r="J241" s="57" t="s">
        <v>26</v>
      </c>
      <c r="K241" s="55"/>
      <c r="L241" s="56"/>
      <c r="M241" s="57" t="s">
        <v>26</v>
      </c>
      <c r="N241" s="55"/>
      <c r="O241" s="58"/>
      <c r="P241" s="59" t="str">
        <f t="shared" si="8"/>
        <v/>
      </c>
      <c r="Q241" s="59" t="str">
        <f t="shared" si="9"/>
        <v/>
      </c>
    </row>
    <row r="242" spans="1:17" ht="28.5" customHeight="1">
      <c r="A242" s="51"/>
      <c r="B242" s="52" t="str">
        <f>IF(A242="","",VLOOKUP(A242,個別事業登録!$A$5:$B$58,2,FALSE))</f>
        <v/>
      </c>
      <c r="C242" s="53"/>
      <c r="D242" s="54"/>
      <c r="E242" s="55"/>
      <c r="F242" s="56"/>
      <c r="G242" s="57" t="s">
        <v>26</v>
      </c>
      <c r="H242" s="55"/>
      <c r="I242" s="58"/>
      <c r="J242" s="57" t="s">
        <v>26</v>
      </c>
      <c r="K242" s="55"/>
      <c r="L242" s="56"/>
      <c r="M242" s="57" t="s">
        <v>26</v>
      </c>
      <c r="N242" s="55"/>
      <c r="O242" s="58"/>
      <c r="P242" s="59" t="str">
        <f t="shared" si="8"/>
        <v/>
      </c>
      <c r="Q242" s="59" t="str">
        <f t="shared" si="9"/>
        <v/>
      </c>
    </row>
    <row r="243" spans="1:17" ht="28.5" customHeight="1">
      <c r="A243" s="51"/>
      <c r="B243" s="52" t="str">
        <f>IF(A243="","",VLOOKUP(A243,個別事業登録!$A$5:$B$58,2,FALSE))</f>
        <v/>
      </c>
      <c r="C243" s="53"/>
      <c r="D243" s="54"/>
      <c r="E243" s="55"/>
      <c r="F243" s="56"/>
      <c r="G243" s="57" t="s">
        <v>26</v>
      </c>
      <c r="H243" s="55"/>
      <c r="I243" s="58"/>
      <c r="J243" s="57" t="s">
        <v>26</v>
      </c>
      <c r="K243" s="55"/>
      <c r="L243" s="56"/>
      <c r="M243" s="57" t="s">
        <v>26</v>
      </c>
      <c r="N243" s="55"/>
      <c r="O243" s="58"/>
      <c r="P243" s="59" t="str">
        <f t="shared" si="8"/>
        <v/>
      </c>
      <c r="Q243" s="59" t="str">
        <f t="shared" si="9"/>
        <v/>
      </c>
    </row>
    <row r="244" spans="1:17" ht="28.5" customHeight="1">
      <c r="A244" s="51"/>
      <c r="B244" s="52" t="str">
        <f>IF(A244="","",VLOOKUP(A244,個別事業登録!$A$5:$B$58,2,FALSE))</f>
        <v/>
      </c>
      <c r="C244" s="53"/>
      <c r="D244" s="54"/>
      <c r="E244" s="55"/>
      <c r="F244" s="56"/>
      <c r="G244" s="57" t="s">
        <v>26</v>
      </c>
      <c r="H244" s="55"/>
      <c r="I244" s="58"/>
      <c r="J244" s="57" t="s">
        <v>26</v>
      </c>
      <c r="K244" s="55"/>
      <c r="L244" s="56"/>
      <c r="M244" s="57" t="s">
        <v>26</v>
      </c>
      <c r="N244" s="55"/>
      <c r="O244" s="58"/>
      <c r="P244" s="59" t="str">
        <f t="shared" si="8"/>
        <v/>
      </c>
      <c r="Q244" s="59" t="str">
        <f t="shared" si="9"/>
        <v/>
      </c>
    </row>
    <row r="245" spans="1:17" ht="28.5" customHeight="1">
      <c r="A245" s="51"/>
      <c r="B245" s="52" t="str">
        <f>IF(A245="","",VLOOKUP(A245,個別事業登録!$A$5:$B$58,2,FALSE))</f>
        <v/>
      </c>
      <c r="C245" s="53"/>
      <c r="D245" s="54"/>
      <c r="E245" s="55"/>
      <c r="F245" s="56"/>
      <c r="G245" s="57" t="s">
        <v>26</v>
      </c>
      <c r="H245" s="55"/>
      <c r="I245" s="58"/>
      <c r="J245" s="57" t="s">
        <v>26</v>
      </c>
      <c r="K245" s="55"/>
      <c r="L245" s="56"/>
      <c r="M245" s="57" t="s">
        <v>26</v>
      </c>
      <c r="N245" s="55"/>
      <c r="O245" s="58"/>
      <c r="P245" s="59" t="str">
        <f t="shared" si="8"/>
        <v/>
      </c>
      <c r="Q245" s="59" t="str">
        <f t="shared" si="9"/>
        <v/>
      </c>
    </row>
    <row r="246" spans="1:17" ht="28.5" customHeight="1">
      <c r="A246" s="51"/>
      <c r="B246" s="52" t="str">
        <f>IF(A246="","",VLOOKUP(A246,個別事業登録!$A$5:$B$58,2,FALSE))</f>
        <v/>
      </c>
      <c r="C246" s="53"/>
      <c r="D246" s="54"/>
      <c r="E246" s="55"/>
      <c r="F246" s="56"/>
      <c r="G246" s="57" t="s">
        <v>26</v>
      </c>
      <c r="H246" s="55"/>
      <c r="I246" s="58"/>
      <c r="J246" s="57" t="s">
        <v>26</v>
      </c>
      <c r="K246" s="55"/>
      <c r="L246" s="56"/>
      <c r="M246" s="57" t="s">
        <v>26</v>
      </c>
      <c r="N246" s="55"/>
      <c r="O246" s="58"/>
      <c r="P246" s="59" t="str">
        <f t="shared" si="8"/>
        <v/>
      </c>
      <c r="Q246" s="59" t="str">
        <f t="shared" si="9"/>
        <v/>
      </c>
    </row>
    <row r="247" spans="1:17" ht="28.5" customHeight="1">
      <c r="A247" s="51"/>
      <c r="B247" s="52" t="str">
        <f>IF(A247="","",VLOOKUP(A247,個別事業登録!$A$5:$B$58,2,FALSE))</f>
        <v/>
      </c>
      <c r="C247" s="53"/>
      <c r="D247" s="54"/>
      <c r="E247" s="55"/>
      <c r="F247" s="56"/>
      <c r="G247" s="57" t="s">
        <v>26</v>
      </c>
      <c r="H247" s="55"/>
      <c r="I247" s="58"/>
      <c r="J247" s="57" t="s">
        <v>26</v>
      </c>
      <c r="K247" s="55"/>
      <c r="L247" s="56"/>
      <c r="M247" s="57" t="s">
        <v>26</v>
      </c>
      <c r="N247" s="55"/>
      <c r="O247" s="58"/>
      <c r="P247" s="59" t="str">
        <f t="shared" si="8"/>
        <v/>
      </c>
      <c r="Q247" s="59" t="str">
        <f t="shared" si="9"/>
        <v/>
      </c>
    </row>
    <row r="248" spans="1:17" ht="28.5" customHeight="1">
      <c r="A248" s="51"/>
      <c r="B248" s="52" t="str">
        <f>IF(A248="","",VLOOKUP(A248,個別事業登録!$A$5:$B$58,2,FALSE))</f>
        <v/>
      </c>
      <c r="C248" s="53"/>
      <c r="D248" s="54"/>
      <c r="E248" s="55"/>
      <c r="F248" s="56"/>
      <c r="G248" s="57" t="s">
        <v>26</v>
      </c>
      <c r="H248" s="55"/>
      <c r="I248" s="58"/>
      <c r="J248" s="57" t="s">
        <v>26</v>
      </c>
      <c r="K248" s="55"/>
      <c r="L248" s="56"/>
      <c r="M248" s="57" t="s">
        <v>26</v>
      </c>
      <c r="N248" s="55"/>
      <c r="O248" s="58"/>
      <c r="P248" s="59" t="str">
        <f t="shared" si="8"/>
        <v/>
      </c>
      <c r="Q248" s="59" t="str">
        <f t="shared" si="9"/>
        <v/>
      </c>
    </row>
    <row r="249" spans="1:17" ht="28.5" customHeight="1">
      <c r="A249" s="51"/>
      <c r="B249" s="52" t="str">
        <f>IF(A249="","",VLOOKUP(A249,個別事業登録!$A$5:$B$58,2,FALSE))</f>
        <v/>
      </c>
      <c r="C249" s="53"/>
      <c r="D249" s="54"/>
      <c r="E249" s="55"/>
      <c r="F249" s="56"/>
      <c r="G249" s="57" t="s">
        <v>26</v>
      </c>
      <c r="H249" s="55"/>
      <c r="I249" s="58"/>
      <c r="J249" s="57" t="s">
        <v>26</v>
      </c>
      <c r="K249" s="55"/>
      <c r="L249" s="56"/>
      <c r="M249" s="57" t="s">
        <v>26</v>
      </c>
      <c r="N249" s="55"/>
      <c r="O249" s="58"/>
      <c r="P249" s="59" t="str">
        <f t="shared" si="8"/>
        <v/>
      </c>
      <c r="Q249" s="59" t="str">
        <f t="shared" si="9"/>
        <v/>
      </c>
    </row>
    <row r="250" spans="1:17" ht="28.5" customHeight="1">
      <c r="A250" s="51"/>
      <c r="B250" s="52" t="str">
        <f>IF(A250="","",VLOOKUP(A250,個別事業登録!$A$5:$B$58,2,FALSE))</f>
        <v/>
      </c>
      <c r="C250" s="53"/>
      <c r="D250" s="54"/>
      <c r="E250" s="55"/>
      <c r="F250" s="56"/>
      <c r="G250" s="57" t="s">
        <v>26</v>
      </c>
      <c r="H250" s="55"/>
      <c r="I250" s="58"/>
      <c r="J250" s="57" t="s">
        <v>26</v>
      </c>
      <c r="K250" s="55"/>
      <c r="L250" s="56"/>
      <c r="M250" s="57" t="s">
        <v>26</v>
      </c>
      <c r="N250" s="55"/>
      <c r="O250" s="58"/>
      <c r="P250" s="59" t="str">
        <f>IF(PRODUCT(E250:N250)=0,"",PRODUCT(E250:N250))</f>
        <v/>
      </c>
      <c r="Q250" s="59" t="str">
        <f>IF(P250="","",INT(P250*1.08))</f>
        <v/>
      </c>
    </row>
  </sheetData>
  <mergeCells count="12">
    <mergeCell ref="Q7:Q8"/>
    <mergeCell ref="D7:D8"/>
    <mergeCell ref="E8:F8"/>
    <mergeCell ref="B3:Q3"/>
    <mergeCell ref="A7:B8"/>
    <mergeCell ref="E7:O7"/>
    <mergeCell ref="G8:I8"/>
    <mergeCell ref="J8:L8"/>
    <mergeCell ref="M8:O8"/>
    <mergeCell ref="C7:C8"/>
    <mergeCell ref="P7:P8"/>
    <mergeCell ref="A4:Q4"/>
  </mergeCells>
  <phoneticPr fontId="2"/>
  <dataValidations count="1">
    <dataValidation imeMode="off" allowBlank="1" showInputMessage="1" showErrorMessage="1" sqref="A9:A250"/>
  </dataValidations>
  <printOptions horizontalCentered="1"/>
  <pageMargins left="0.2" right="0.2" top="0.48" bottom="0.24" header="0.2" footer="0.2"/>
  <pageSetup paperSize="9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個別事業登録!$D$4:$D$7</xm:f>
          </x14:formula1>
          <xm:sqref>D9:D250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個別事業登録</vt:lpstr>
      <vt:lpstr>2-2（経費配分書）</vt:lpstr>
      <vt:lpstr>2-3（経費内訳書）</vt:lpstr>
      <vt:lpstr>'2-2（経費配分書）'!Print_Area</vt:lpstr>
      <vt:lpstr>補助金交付申請額総額</vt:lpstr>
      <vt:lpstr>補助率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西木　信丞</dc:creator>
  <cp:lastModifiedBy>東京都</cp:lastModifiedBy>
  <cp:lastPrinted>2018-03-02T06:00:24Z</cp:lastPrinted>
  <dcterms:created xsi:type="dcterms:W3CDTF">1997-01-08T22:48:59Z</dcterms:created>
  <dcterms:modified xsi:type="dcterms:W3CDTF">2018-03-02T06:02:22Z</dcterms:modified>
</cp:coreProperties>
</file>